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stvo\Desktop\KZŽ_dopisi_2020\"/>
    </mc:Choice>
  </mc:AlternateContent>
  <bookViews>
    <workbookView xWindow="0" yWindow="0" windowWidth="28770" windowHeight="14100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F16" i="7"/>
  <c r="G16" i="7"/>
  <c r="F33" i="7"/>
  <c r="G33" i="7"/>
  <c r="E33" i="7"/>
  <c r="F34" i="7"/>
  <c r="G34" i="7"/>
  <c r="E34" i="7"/>
  <c r="F37" i="7"/>
  <c r="G37" i="7"/>
  <c r="E37" i="7"/>
  <c r="F44" i="7"/>
  <c r="G44" i="7"/>
  <c r="E44" i="7"/>
  <c r="F45" i="7"/>
  <c r="G45" i="7"/>
  <c r="E45" i="7"/>
  <c r="F51" i="7"/>
  <c r="G51" i="7"/>
  <c r="E51" i="7"/>
  <c r="F14" i="7"/>
  <c r="F13" i="7" s="1"/>
  <c r="F12" i="7" s="1"/>
  <c r="G14" i="7"/>
  <c r="G13" i="7" s="1"/>
  <c r="G12" i="7" s="1"/>
  <c r="F9" i="7"/>
  <c r="G9" i="7"/>
  <c r="F7" i="7"/>
  <c r="G7" i="7"/>
  <c r="G6" i="7" l="1"/>
  <c r="F6" i="7"/>
  <c r="C10" i="5" l="1"/>
  <c r="D10" i="5"/>
  <c r="C11" i="5"/>
  <c r="D11" i="5"/>
  <c r="B11" i="5"/>
  <c r="B10" i="5" s="1"/>
  <c r="F31" i="3" l="1"/>
  <c r="G31" i="3"/>
  <c r="E31" i="3"/>
  <c r="E30" i="3" s="1"/>
  <c r="E7" i="7"/>
  <c r="E9" i="7"/>
  <c r="E14" i="7"/>
  <c r="E13" i="7" s="1"/>
  <c r="E12" i="7" s="1"/>
  <c r="G20" i="3"/>
  <c r="F20" i="3"/>
  <c r="E20" i="3"/>
  <c r="F18" i="3"/>
  <c r="G18" i="3"/>
  <c r="E18" i="3"/>
  <c r="F16" i="3"/>
  <c r="G16" i="3"/>
  <c r="E16" i="3"/>
  <c r="F45" i="3"/>
  <c r="G45" i="3"/>
  <c r="F44" i="3"/>
  <c r="G44" i="3"/>
  <c r="F42" i="3"/>
  <c r="G42" i="3"/>
  <c r="F40" i="3"/>
  <c r="G40" i="3"/>
  <c r="F33" i="3"/>
  <c r="G33" i="3"/>
  <c r="E45" i="3"/>
  <c r="E44" i="3"/>
  <c r="E42" i="3"/>
  <c r="E40" i="3"/>
  <c r="E33" i="3"/>
  <c r="F10" i="3"/>
  <c r="G10" i="3"/>
  <c r="E10" i="3"/>
  <c r="G18" i="1"/>
  <c r="H18" i="1"/>
  <c r="F18" i="1"/>
  <c r="G15" i="1"/>
  <c r="H15" i="1"/>
  <c r="F15" i="1"/>
  <c r="E6" i="7" l="1"/>
  <c r="G30" i="3"/>
  <c r="F30" i="3"/>
</calcChain>
</file>

<file path=xl/sharedStrings.xml><?xml version="1.0" encoding="utf-8"?>
<sst xmlns="http://schemas.openxmlformats.org/spreadsheetml/2006/main" count="200" uniqueCount="105">
  <si>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</si>
  <si>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</si>
  <si>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</si>
  <si>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</si>
  <si>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</si>
  <si>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</si>
  <si>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</si>
  <si>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</si>
  <si>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</si>
  <si>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</si>
  <si>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</si>
  <si>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</si>
  <si>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</si>
  <si>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</si>
  <si>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</si>
  <si>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</si>
  <si>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</si>
  <si>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</si>
  <si>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</si>
  <si>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</si>
  <si>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</si>
  <si>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</si>
  <si>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</si>
  <si>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</si>
  <si>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</si>
  <si>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</si>
  <si>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</si>
  <si>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</si>
  <si>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</si>
  <si>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</si>
  <si>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</si>
  <si>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</si>
  <si>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</si>
  <si>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</si>
  <si>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</si>
  <si>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</si>
  <si>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</si>
  <si>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</si>
  <si>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</si>
  <si>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</si>
  <si>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</si>
  <si>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</si>
  <si>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</si>
  <si>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OSNOVNA ŠKOLA ĐURMANEC</t>
  </si>
  <si>
    <t>ĐURMANEC 49</t>
  </si>
  <si>
    <t>49225 ĐURMANEC</t>
  </si>
  <si>
    <t>Klasa:</t>
  </si>
  <si>
    <t xml:space="preserve">Ur. Broj: </t>
  </si>
  <si>
    <t>2140-95-22-1</t>
  </si>
  <si>
    <t>Prihodi od financijeske imovine</t>
  </si>
  <si>
    <t>Prihodi po posebnim propisima</t>
  </si>
  <si>
    <t>Prihodi od prodaje proizvoda te pruženih usluga</t>
  </si>
  <si>
    <t>Financijski rashodi</t>
  </si>
  <si>
    <t>Rashodi za nabavu proizvodene dugotrajne imovine</t>
  </si>
  <si>
    <t>PROGRAM 1000</t>
  </si>
  <si>
    <t>OSNOVNO OBRAZOVANJE ZAKONSKI STANDARD</t>
  </si>
  <si>
    <t>Aktivnost A102000</t>
  </si>
  <si>
    <t>Decentralizacija</t>
  </si>
  <si>
    <t>Izvor financiranja 1.3.</t>
  </si>
  <si>
    <t>Redovni poslovni ustanova osnovnog obrazovanja</t>
  </si>
  <si>
    <t>Tekući projekt T103000</t>
  </si>
  <si>
    <t>Oprema, informat., nabava pomagala-OŠ</t>
  </si>
  <si>
    <t>Ministarstvo</t>
  </si>
  <si>
    <t>JLS</t>
  </si>
  <si>
    <t>Posebne namjene</t>
  </si>
  <si>
    <t>Vlastiti izvori</t>
  </si>
  <si>
    <t>5.2.</t>
  </si>
  <si>
    <t>5.4.</t>
  </si>
  <si>
    <t>4.3.</t>
  </si>
  <si>
    <t>3.1.</t>
  </si>
  <si>
    <t>1.1.</t>
  </si>
  <si>
    <t>1.3.</t>
  </si>
  <si>
    <t>Naknade građanima i kućanstvima</t>
  </si>
  <si>
    <t>09 Obrazovanje</t>
  </si>
  <si>
    <t>091 Predškolsko i osnovno obrazovanje</t>
  </si>
  <si>
    <t>096 Dodatne usluge u obrazovanju</t>
  </si>
  <si>
    <t>PROGRAM 1003</t>
  </si>
  <si>
    <t>DOPUNSKI NASTAVNI I VANNASTAVNI PROGRAM ŠKOLA I OBRAZOVNIH INSTITUCIJA</t>
  </si>
  <si>
    <t>Dopunski nastavni i vannastavni program škola i obrazovnih institucija</t>
  </si>
  <si>
    <t>Aktivnost A102006</t>
  </si>
  <si>
    <t>Program građanskog odgoja u školama</t>
  </si>
  <si>
    <t>Izvor financiranja 1.1.</t>
  </si>
  <si>
    <t>Djeca s teškoćama u razvoju</t>
  </si>
  <si>
    <t>Dopunska sredstva za materijalne rashode i opremu škola</t>
  </si>
  <si>
    <t>Tekući projekt T103018</t>
  </si>
  <si>
    <t>Zalogajček 7</t>
  </si>
  <si>
    <t>Tekući projekt T103019</t>
  </si>
  <si>
    <t>Školska shema</t>
  </si>
  <si>
    <t>Aktivnost A102001</t>
  </si>
  <si>
    <t>Financiranje-ostali rashodi OŠ</t>
  </si>
  <si>
    <t>Izvor financiranja 3.1.</t>
  </si>
  <si>
    <t>Vlastiti prihodi</t>
  </si>
  <si>
    <t>Izvor financiranja 4.3</t>
  </si>
  <si>
    <t>Izvor financiranja 5.2.</t>
  </si>
  <si>
    <t>Izvor financiranja 5.4.</t>
  </si>
  <si>
    <t xml:space="preserve">Voditeljica računovodstva:                                                                                                                                </t>
  </si>
  <si>
    <t>Ravnatelj:</t>
  </si>
  <si>
    <t>Martina Peček</t>
  </si>
  <si>
    <t>Krešimir Kralj,prof.</t>
  </si>
  <si>
    <t>400-02/22-01/02</t>
  </si>
  <si>
    <t xml:space="preserve"> FINANCIJSKi PLAN OSNOVNE ŠKOLE ĐURMANEC 
ZA 2023. I PROJEKCIJA ZA 2024. I 2025. GODINU</t>
  </si>
  <si>
    <t xml:space="preserve"> FINANCIJSKi PLAN OSNOVNE ŠKOLE ĐURMANEC
ZA 2023. I PROJEKCIJA ZA 2024. I 2025. GODINU</t>
  </si>
  <si>
    <t>FINANCIJSKi PLAN OSNOVNE ŠKOLE ĐURMANEC
ZA 2023. I PROJEKCIJA ZA 2024. I 2025. GODINU</t>
  </si>
  <si>
    <t>FINANCIJSKI PLAN OSNOVNE ŠKOLE ĐURMANEC
ZA 2023. I PROJEKCIJA ZA 2024. I 2025. GODINU</t>
  </si>
  <si>
    <t>U Đurmancu, 19. prosinca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</si>
</sst>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7" xfId="0" quotePrefix="1" applyFont="1" applyFill="1" applyBorder="1" applyAlignment="1">
      <alignment horizontal="left" vertical="center"/>
    </xf>
    <xf numFmtId="0" fontId="10" fillId="2" borderId="7" xfId="0" quotePrefix="1" applyFont="1" applyFill="1" applyBorder="1" applyAlignment="1">
      <alignment horizontal="left" vertical="center"/>
    </xf>
    <xf numFmtId="0" fontId="10" fillId="2" borderId="7" xfId="0" quotePrefix="1" applyFont="1" applyFill="1" applyBorder="1" applyAlignment="1">
      <alignment horizontal="left" vertical="center" wrapText="1"/>
    </xf>
    <xf numFmtId="0" fontId="10" fillId="2" borderId="3" xfId="0" quotePrefix="1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0" fontId="19" fillId="0" borderId="3" xfId="0" applyFont="1" applyBorder="1"/>
    <xf numFmtId="2" fontId="0" fillId="0" borderId="0" xfId="0" applyNumberFormat="1"/>
    <xf numFmtId="43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19" fillId="0" borderId="3" xfId="0" applyNumberFormat="1" applyFont="1" applyBorder="1"/>
    <xf numFmtId="43" fontId="6" fillId="2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 applyProtection="1">
      <alignment horizontal="left" vertical="center"/>
    </xf>
    <xf numFmtId="0" fontId="11" fillId="2" borderId="0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horizontal="right" wrapText="1"/>
    </xf>
    <xf numFmtId="0" fontId="10" fillId="2" borderId="0" xfId="0" quotePrefix="1" applyFont="1" applyFill="1" applyBorder="1" applyAlignment="1">
      <alignment horizontal="left" vertical="center"/>
    </xf>
    <xf numFmtId="0" fontId="19" fillId="0" borderId="3" xfId="0" applyNumberFormat="1" applyFont="1" applyBorder="1" applyAlignment="1">
      <alignment horizontal="left"/>
    </xf>
    <xf numFmtId="0" fontId="21" fillId="0" borderId="3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wrapText="1"/>
    </xf>
    <xf numFmtId="0" fontId="19" fillId="0" borderId="0" xfId="0" applyFont="1"/>
    <xf numFmtId="3" fontId="6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center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23" fillId="0" borderId="3" xfId="0" applyFont="1" applyBorder="1"/>
    <xf numFmtId="0" fontId="19" fillId="0" borderId="3" xfId="0" applyFont="1" applyBorder="1" applyAlignment="1">
      <alignment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3" fontId="23" fillId="0" borderId="3" xfId="0" applyNumberFormat="1" applyFont="1" applyBorder="1"/>
    <xf numFmtId="3" fontId="19" fillId="0" borderId="3" xfId="0" applyNumberFormat="1" applyFont="1" applyBorder="1"/>
    <xf numFmtId="3" fontId="21" fillId="0" borderId="3" xfId="0" applyNumberFormat="1" applyFont="1" applyBorder="1"/>
    <xf numFmtId="0" fontId="1" fillId="0" borderId="0" xfId="0" applyFont="1"/>
    <xf numFmtId="0" fontId="0" fillId="0" borderId="0" xfId="0" applyFont="1"/>
    <xf numFmtId="0" fontId="16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21" fillId="0" borderId="3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3" fillId="0" borderId="3" xfId="0" applyFont="1" applyBorder="1" applyAlignment="1">
      <alignment horizontal="left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="60" zoomScaleNormal="100" workbookViewId="0">
      <selection activeCell="A7" sqref="A7"/>
    </sheetView>
  </sheetViews>
  <sheetFormatPr defaultRowHeight="15" x14ac:dyDescent="0.25"/>
  <cols>
    <col min="5" max="8" width="25.28515625" customWidth="1"/>
  </cols>
  <sheetData>
    <row r="1" spans="1:8" x14ac:dyDescent="0.25">
      <c r="A1" s="95" t="s">
        <v>43</v>
      </c>
    </row>
    <row r="2" spans="1:8" x14ac:dyDescent="0.25">
      <c r="A2" s="95" t="s">
        <v>44</v>
      </c>
    </row>
    <row r="3" spans="1:8" x14ac:dyDescent="0.25">
      <c r="A3" s="95" t="s">
        <v>45</v>
      </c>
      <c r="B3" s="96"/>
    </row>
    <row r="4" spans="1:8" x14ac:dyDescent="0.25">
      <c r="A4" s="95"/>
      <c r="B4" s="96"/>
    </row>
    <row r="5" spans="1:8" x14ac:dyDescent="0.25">
      <c r="A5" t="s">
        <v>46</v>
      </c>
      <c r="B5" t="s">
        <v>99</v>
      </c>
    </row>
    <row r="6" spans="1:8" x14ac:dyDescent="0.25">
      <c r="A6" t="s">
        <v>47</v>
      </c>
      <c r="B6" t="s">
        <v>48</v>
      </c>
    </row>
    <row r="7" spans="1:8" x14ac:dyDescent="0.25">
      <c r="A7" t="s">
        <v>104</v>
      </c>
    </row>
    <row r="8" spans="1:8" ht="42" customHeight="1" x14ac:dyDescent="0.25">
      <c r="A8" s="100" t="s">
        <v>100</v>
      </c>
      <c r="B8" s="100"/>
      <c r="C8" s="100"/>
      <c r="D8" s="100"/>
      <c r="E8" s="100"/>
      <c r="F8" s="100"/>
      <c r="G8" s="100"/>
      <c r="H8" s="100"/>
    </row>
    <row r="9" spans="1:8" ht="18" customHeight="1" x14ac:dyDescent="0.25">
      <c r="A9" s="5"/>
      <c r="B9" s="5"/>
      <c r="C9" s="5"/>
      <c r="D9" s="5"/>
      <c r="E9" s="5"/>
      <c r="F9" s="5"/>
      <c r="G9" s="5"/>
      <c r="H9" s="5"/>
    </row>
    <row r="10" spans="1:8" ht="15.75" x14ac:dyDescent="0.25">
      <c r="A10" s="100" t="s">
        <v>28</v>
      </c>
      <c r="B10" s="100"/>
      <c r="C10" s="100"/>
      <c r="D10" s="100"/>
      <c r="E10" s="100"/>
      <c r="F10" s="100"/>
      <c r="G10" s="119"/>
      <c r="H10" s="119"/>
    </row>
    <row r="11" spans="1:8" ht="18" x14ac:dyDescent="0.25">
      <c r="A11" s="5"/>
      <c r="B11" s="5"/>
      <c r="C11" s="5"/>
      <c r="D11" s="5"/>
      <c r="E11" s="5"/>
      <c r="F11" s="5"/>
      <c r="G11" s="6"/>
      <c r="H11" s="6"/>
    </row>
    <row r="12" spans="1:8" ht="18" customHeight="1" x14ac:dyDescent="0.25">
      <c r="A12" s="100" t="s">
        <v>32</v>
      </c>
      <c r="B12" s="101"/>
      <c r="C12" s="101"/>
      <c r="D12" s="101"/>
      <c r="E12" s="101"/>
      <c r="F12" s="101"/>
      <c r="G12" s="101"/>
      <c r="H12" s="101"/>
    </row>
    <row r="13" spans="1:8" ht="18" x14ac:dyDescent="0.25">
      <c r="A13" s="1"/>
      <c r="B13" s="2"/>
      <c r="C13" s="2"/>
      <c r="D13" s="2"/>
      <c r="E13" s="7"/>
      <c r="F13" s="8"/>
      <c r="G13" s="8"/>
      <c r="H13" s="41" t="s">
        <v>35</v>
      </c>
    </row>
    <row r="14" spans="1:8" ht="25.5" x14ac:dyDescent="0.25">
      <c r="A14" s="30"/>
      <c r="B14" s="31"/>
      <c r="C14" s="31"/>
      <c r="D14" s="32"/>
      <c r="E14" s="33"/>
      <c r="F14" s="4" t="s">
        <v>36</v>
      </c>
      <c r="G14" s="4" t="s">
        <v>37</v>
      </c>
      <c r="H14" s="4" t="s">
        <v>38</v>
      </c>
    </row>
    <row r="15" spans="1:8" x14ac:dyDescent="0.25">
      <c r="A15" s="120" t="s">
        <v>0</v>
      </c>
      <c r="B15" s="116"/>
      <c r="C15" s="116"/>
      <c r="D15" s="116"/>
      <c r="E15" s="121"/>
      <c r="F15" s="45">
        <f>F16</f>
        <v>1016627.49</v>
      </c>
      <c r="G15" s="45">
        <f t="shared" ref="G15:H15" si="0">G16</f>
        <v>1016627.49</v>
      </c>
      <c r="H15" s="45">
        <f t="shared" si="0"/>
        <v>1016627.49</v>
      </c>
    </row>
    <row r="16" spans="1:8" x14ac:dyDescent="0.25">
      <c r="A16" s="112" t="s">
        <v>1</v>
      </c>
      <c r="B16" s="103"/>
      <c r="C16" s="103"/>
      <c r="D16" s="103"/>
      <c r="E16" s="118"/>
      <c r="F16" s="44">
        <v>1016627.49</v>
      </c>
      <c r="G16" s="44">
        <v>1016627.49</v>
      </c>
      <c r="H16" s="44">
        <v>1016627.49</v>
      </c>
    </row>
    <row r="17" spans="1:8" x14ac:dyDescent="0.25">
      <c r="A17" s="122" t="s">
        <v>2</v>
      </c>
      <c r="B17" s="118"/>
      <c r="C17" s="118"/>
      <c r="D17" s="118"/>
      <c r="E17" s="118"/>
      <c r="F17" s="35"/>
      <c r="G17" s="35"/>
      <c r="H17" s="35"/>
    </row>
    <row r="18" spans="1:8" x14ac:dyDescent="0.25">
      <c r="A18" s="42" t="s">
        <v>3</v>
      </c>
      <c r="B18" s="43"/>
      <c r="C18" s="43"/>
      <c r="D18" s="43"/>
      <c r="E18" s="43"/>
      <c r="F18" s="45">
        <f>F19+F20</f>
        <v>1016627.49</v>
      </c>
      <c r="G18" s="45">
        <f t="shared" ref="G18:H18" si="1">G19+G20</f>
        <v>1016627.49</v>
      </c>
      <c r="H18" s="45">
        <f t="shared" si="1"/>
        <v>1016627.49</v>
      </c>
    </row>
    <row r="19" spans="1:8" x14ac:dyDescent="0.25">
      <c r="A19" s="102" t="s">
        <v>4</v>
      </c>
      <c r="B19" s="103"/>
      <c r="C19" s="103"/>
      <c r="D19" s="103"/>
      <c r="E19" s="103"/>
      <c r="F19" s="44">
        <v>996107.49</v>
      </c>
      <c r="G19" s="44">
        <v>996107.49</v>
      </c>
      <c r="H19" s="44">
        <v>996107.49</v>
      </c>
    </row>
    <row r="20" spans="1:8" x14ac:dyDescent="0.25">
      <c r="A20" s="117" t="s">
        <v>5</v>
      </c>
      <c r="B20" s="118"/>
      <c r="C20" s="118"/>
      <c r="D20" s="118"/>
      <c r="E20" s="118"/>
      <c r="F20" s="36">
        <v>20520</v>
      </c>
      <c r="G20" s="36">
        <v>20520</v>
      </c>
      <c r="H20" s="36">
        <v>20520</v>
      </c>
    </row>
    <row r="21" spans="1:8" x14ac:dyDescent="0.25">
      <c r="A21" s="115" t="s">
        <v>6</v>
      </c>
      <c r="B21" s="116"/>
      <c r="C21" s="116"/>
      <c r="D21" s="116"/>
      <c r="E21" s="116"/>
      <c r="F21" s="37">
        <v>0</v>
      </c>
      <c r="G21" s="37">
        <v>0</v>
      </c>
      <c r="H21" s="37">
        <v>0</v>
      </c>
    </row>
    <row r="22" spans="1:8" ht="18" x14ac:dyDescent="0.25">
      <c r="A22" s="5"/>
      <c r="B22" s="9"/>
      <c r="C22" s="9"/>
      <c r="D22" s="9"/>
      <c r="E22" s="9"/>
      <c r="F22" s="3"/>
      <c r="G22" s="3"/>
      <c r="H22" s="3"/>
    </row>
    <row r="23" spans="1:8" ht="18" customHeight="1" x14ac:dyDescent="0.25">
      <c r="A23" s="100" t="s">
        <v>33</v>
      </c>
      <c r="B23" s="101"/>
      <c r="C23" s="101"/>
      <c r="D23" s="101"/>
      <c r="E23" s="101"/>
      <c r="F23" s="101"/>
      <c r="G23" s="101"/>
      <c r="H23" s="101"/>
    </row>
    <row r="24" spans="1:8" ht="18" x14ac:dyDescent="0.25">
      <c r="A24" s="26"/>
      <c r="B24" s="24"/>
      <c r="C24" s="24"/>
      <c r="D24" s="24"/>
      <c r="E24" s="24"/>
      <c r="F24" s="25"/>
      <c r="G24" s="25"/>
      <c r="H24" s="25"/>
    </row>
    <row r="25" spans="1:8" ht="25.5" x14ac:dyDescent="0.25">
      <c r="A25" s="30"/>
      <c r="B25" s="31"/>
      <c r="C25" s="31"/>
      <c r="D25" s="32"/>
      <c r="E25" s="33"/>
      <c r="F25" s="4" t="s">
        <v>36</v>
      </c>
      <c r="G25" s="4" t="s">
        <v>37</v>
      </c>
      <c r="H25" s="4" t="s">
        <v>38</v>
      </c>
    </row>
    <row r="26" spans="1:8" ht="15.75" customHeight="1" x14ac:dyDescent="0.25">
      <c r="A26" s="112" t="s">
        <v>8</v>
      </c>
      <c r="B26" s="113"/>
      <c r="C26" s="113"/>
      <c r="D26" s="113"/>
      <c r="E26" s="114"/>
      <c r="F26" s="36"/>
      <c r="G26" s="36"/>
      <c r="H26" s="36"/>
    </row>
    <row r="27" spans="1:8" x14ac:dyDescent="0.25">
      <c r="A27" s="112" t="s">
        <v>9</v>
      </c>
      <c r="B27" s="103"/>
      <c r="C27" s="103"/>
      <c r="D27" s="103"/>
      <c r="E27" s="103"/>
      <c r="F27" s="36"/>
      <c r="G27" s="36"/>
      <c r="H27" s="36"/>
    </row>
    <row r="28" spans="1:8" x14ac:dyDescent="0.25">
      <c r="A28" s="115" t="s">
        <v>10</v>
      </c>
      <c r="B28" s="116"/>
      <c r="C28" s="116"/>
      <c r="D28" s="116"/>
      <c r="E28" s="116"/>
      <c r="F28" s="34">
        <v>0</v>
      </c>
      <c r="G28" s="34">
        <v>0</v>
      </c>
      <c r="H28" s="34">
        <v>0</v>
      </c>
    </row>
    <row r="29" spans="1:8" ht="18" x14ac:dyDescent="0.25">
      <c r="A29" s="23"/>
      <c r="B29" s="24"/>
      <c r="C29" s="24"/>
      <c r="D29" s="24"/>
      <c r="E29" s="24"/>
      <c r="F29" s="25"/>
      <c r="G29" s="25"/>
      <c r="H29" s="25"/>
    </row>
    <row r="30" spans="1:8" ht="18" customHeight="1" x14ac:dyDescent="0.25">
      <c r="A30" s="100" t="s">
        <v>42</v>
      </c>
      <c r="B30" s="101"/>
      <c r="C30" s="101"/>
      <c r="D30" s="101"/>
      <c r="E30" s="101"/>
      <c r="F30" s="101"/>
      <c r="G30" s="101"/>
      <c r="H30" s="101"/>
    </row>
    <row r="31" spans="1:8" ht="18" x14ac:dyDescent="0.25">
      <c r="A31" s="23"/>
      <c r="B31" s="24"/>
      <c r="C31" s="24"/>
      <c r="D31" s="24"/>
      <c r="E31" s="24"/>
      <c r="F31" s="25"/>
      <c r="G31" s="25"/>
      <c r="H31" s="25"/>
    </row>
    <row r="32" spans="1:8" ht="25.5" x14ac:dyDescent="0.25">
      <c r="A32" s="30"/>
      <c r="B32" s="31"/>
      <c r="C32" s="31"/>
      <c r="D32" s="32"/>
      <c r="E32" s="33"/>
      <c r="F32" s="4" t="s">
        <v>36</v>
      </c>
      <c r="G32" s="4" t="s">
        <v>37</v>
      </c>
      <c r="H32" s="4" t="s">
        <v>38</v>
      </c>
    </row>
    <row r="33" spans="1:8" x14ac:dyDescent="0.25">
      <c r="A33" s="104" t="s">
        <v>34</v>
      </c>
      <c r="B33" s="105"/>
      <c r="C33" s="105"/>
      <c r="D33" s="105"/>
      <c r="E33" s="106"/>
      <c r="F33" s="38"/>
      <c r="G33" s="38"/>
      <c r="H33" s="39"/>
    </row>
    <row r="34" spans="1:8" ht="30" customHeight="1" x14ac:dyDescent="0.25">
      <c r="A34" s="107" t="s">
        <v>7</v>
      </c>
      <c r="B34" s="108"/>
      <c r="C34" s="108"/>
      <c r="D34" s="108"/>
      <c r="E34" s="109"/>
      <c r="F34" s="40"/>
      <c r="G34" s="40"/>
      <c r="H34" s="37"/>
    </row>
    <row r="37" spans="1:8" x14ac:dyDescent="0.25">
      <c r="A37" s="102" t="s">
        <v>11</v>
      </c>
      <c r="B37" s="103"/>
      <c r="C37" s="103"/>
      <c r="D37" s="103"/>
      <c r="E37" s="103"/>
      <c r="F37" s="36">
        <v>0</v>
      </c>
      <c r="G37" s="36">
        <v>0</v>
      </c>
      <c r="H37" s="36">
        <v>0</v>
      </c>
    </row>
    <row r="38" spans="1:8" ht="11.25" customHeight="1" x14ac:dyDescent="0.25">
      <c r="A38" s="18"/>
      <c r="B38" s="19"/>
      <c r="C38" s="19"/>
      <c r="D38" s="19"/>
      <c r="E38" s="19"/>
      <c r="F38" s="20"/>
      <c r="G38" s="20"/>
      <c r="H38" s="20"/>
    </row>
    <row r="39" spans="1:8" ht="29.25" customHeight="1" x14ac:dyDescent="0.25">
      <c r="A39" s="110" t="s">
        <v>95</v>
      </c>
      <c r="B39" s="110"/>
      <c r="C39" s="77"/>
      <c r="D39" s="77"/>
      <c r="E39" s="77"/>
      <c r="F39" s="77"/>
      <c r="G39" s="97" t="s">
        <v>96</v>
      </c>
      <c r="H39" s="77"/>
    </row>
    <row r="40" spans="1:8" ht="8.25" customHeight="1" x14ac:dyDescent="0.25"/>
    <row r="41" spans="1:8" x14ac:dyDescent="0.25">
      <c r="A41" s="110" t="s">
        <v>97</v>
      </c>
      <c r="B41" s="111"/>
      <c r="C41" s="77"/>
      <c r="D41" s="77"/>
      <c r="E41" s="77"/>
      <c r="F41" s="77"/>
      <c r="G41" s="77" t="s">
        <v>98</v>
      </c>
      <c r="H41" s="77"/>
    </row>
    <row r="42" spans="1:8" ht="8.25" customHeight="1" x14ac:dyDescent="0.25"/>
    <row r="43" spans="1:8" ht="29.25" customHeight="1" x14ac:dyDescent="0.25">
      <c r="A43" s="98"/>
      <c r="B43" s="99"/>
      <c r="C43" s="99"/>
      <c r="D43" s="99"/>
      <c r="E43" s="99"/>
      <c r="F43" s="99"/>
      <c r="G43" s="99"/>
      <c r="H43" s="99"/>
    </row>
  </sheetData>
  <mergeCells count="20">
    <mergeCell ref="A19:E19"/>
    <mergeCell ref="A12:H12"/>
    <mergeCell ref="A23:H23"/>
    <mergeCell ref="A8:H8"/>
    <mergeCell ref="A10:H10"/>
    <mergeCell ref="A15:E15"/>
    <mergeCell ref="A16:E16"/>
    <mergeCell ref="A17:E17"/>
    <mergeCell ref="A26:E26"/>
    <mergeCell ref="A27:E27"/>
    <mergeCell ref="A28:E28"/>
    <mergeCell ref="A20:E20"/>
    <mergeCell ref="A21:E21"/>
    <mergeCell ref="A43:H43"/>
    <mergeCell ref="A30:H30"/>
    <mergeCell ref="A37:E37"/>
    <mergeCell ref="A33:E33"/>
    <mergeCell ref="A34:E34"/>
    <mergeCell ref="A39:B39"/>
    <mergeCell ref="A41:B41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19"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9.140625" bestFit="1" customWidth="1"/>
    <col min="4" max="4" width="40.85546875" bestFit="1" customWidth="1"/>
    <col min="5" max="7" width="25.28515625" customWidth="1"/>
  </cols>
  <sheetData>
    <row r="1" spans="1:7" ht="42" customHeight="1" x14ac:dyDescent="0.25">
      <c r="A1" s="100" t="s">
        <v>101</v>
      </c>
      <c r="B1" s="100"/>
      <c r="C1" s="100"/>
      <c r="D1" s="100"/>
      <c r="E1" s="100"/>
      <c r="F1" s="100"/>
      <c r="G1" s="100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00" t="s">
        <v>28</v>
      </c>
      <c r="B3" s="100"/>
      <c r="C3" s="100"/>
      <c r="D3" s="100"/>
      <c r="E3" s="100"/>
      <c r="F3" s="119"/>
      <c r="G3" s="119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00" t="s">
        <v>13</v>
      </c>
      <c r="B5" s="101"/>
      <c r="C5" s="101"/>
      <c r="D5" s="101"/>
      <c r="E5" s="101"/>
      <c r="F5" s="101"/>
      <c r="G5" s="101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100" t="s">
        <v>1</v>
      </c>
      <c r="B7" s="123"/>
      <c r="C7" s="123"/>
      <c r="D7" s="123"/>
      <c r="E7" s="123"/>
      <c r="F7" s="123"/>
      <c r="G7" s="123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2" t="s">
        <v>14</v>
      </c>
      <c r="B9" s="21" t="s">
        <v>15</v>
      </c>
      <c r="C9" s="21" t="s">
        <v>16</v>
      </c>
      <c r="D9" s="21" t="s">
        <v>12</v>
      </c>
      <c r="E9" s="22" t="s">
        <v>36</v>
      </c>
      <c r="F9" s="22" t="s">
        <v>37</v>
      </c>
      <c r="G9" s="22" t="s">
        <v>38</v>
      </c>
    </row>
    <row r="10" spans="1:7" ht="15.75" customHeight="1" x14ac:dyDescent="0.25">
      <c r="A10" s="12">
        <v>6</v>
      </c>
      <c r="B10" s="12"/>
      <c r="C10" s="12"/>
      <c r="D10" s="12" t="s">
        <v>17</v>
      </c>
      <c r="E10" s="60">
        <f>E11+E14+E17+E19+E22+E21</f>
        <v>1016627.49</v>
      </c>
      <c r="F10" s="60">
        <f t="shared" ref="F10:G10" si="0">F11+F14+F17+F19+F22+F21</f>
        <v>1016627.49</v>
      </c>
      <c r="G10" s="60">
        <f t="shared" si="0"/>
        <v>1016627.49</v>
      </c>
    </row>
    <row r="11" spans="1:7" ht="25.5" x14ac:dyDescent="0.25">
      <c r="A11" s="12"/>
      <c r="B11" s="17">
        <v>63</v>
      </c>
      <c r="C11" s="17"/>
      <c r="D11" s="17" t="s">
        <v>39</v>
      </c>
      <c r="E11" s="10">
        <v>905260</v>
      </c>
      <c r="F11" s="10">
        <v>905260</v>
      </c>
      <c r="G11" s="10">
        <v>905260</v>
      </c>
    </row>
    <row r="12" spans="1:7" x14ac:dyDescent="0.25">
      <c r="A12" s="13"/>
      <c r="B12" s="13"/>
      <c r="C12" s="14" t="s">
        <v>66</v>
      </c>
      <c r="D12" s="14" t="s">
        <v>62</v>
      </c>
      <c r="E12" s="10">
        <v>894360</v>
      </c>
      <c r="F12" s="10">
        <v>894360</v>
      </c>
      <c r="G12" s="10">
        <v>894360</v>
      </c>
    </row>
    <row r="13" spans="1:7" x14ac:dyDescent="0.25">
      <c r="A13" s="13"/>
      <c r="B13" s="29"/>
      <c r="C13" s="14" t="s">
        <v>67</v>
      </c>
      <c r="D13" s="14" t="s">
        <v>63</v>
      </c>
      <c r="E13" s="10">
        <v>10900</v>
      </c>
      <c r="F13" s="10">
        <v>10900</v>
      </c>
      <c r="G13" s="10">
        <v>10900</v>
      </c>
    </row>
    <row r="14" spans="1:7" x14ac:dyDescent="0.25">
      <c r="A14" s="13"/>
      <c r="B14" s="13">
        <v>64</v>
      </c>
      <c r="C14" s="14"/>
      <c r="D14" s="14" t="s">
        <v>49</v>
      </c>
      <c r="E14" s="10">
        <v>10</v>
      </c>
      <c r="F14" s="10">
        <v>10</v>
      </c>
      <c r="G14" s="10">
        <v>10</v>
      </c>
    </row>
    <row r="15" spans="1:7" x14ac:dyDescent="0.25">
      <c r="A15" s="13"/>
      <c r="B15" s="13"/>
      <c r="C15" s="14" t="s">
        <v>68</v>
      </c>
      <c r="D15" s="14" t="s">
        <v>64</v>
      </c>
      <c r="E15" s="10">
        <v>10</v>
      </c>
      <c r="F15" s="10">
        <v>10</v>
      </c>
      <c r="G15" s="10">
        <v>10</v>
      </c>
    </row>
    <row r="16" spans="1:7" x14ac:dyDescent="0.25">
      <c r="A16" s="13"/>
      <c r="B16" s="13">
        <v>65</v>
      </c>
      <c r="C16" s="14"/>
      <c r="D16" s="13" t="s">
        <v>50</v>
      </c>
      <c r="E16" s="10">
        <f>E17</f>
        <v>50000</v>
      </c>
      <c r="F16" s="10">
        <f t="shared" ref="F16:G16" si="1">F17</f>
        <v>50000</v>
      </c>
      <c r="G16" s="10">
        <f t="shared" si="1"/>
        <v>50000</v>
      </c>
    </row>
    <row r="17" spans="1:7" ht="23.25" customHeight="1" x14ac:dyDescent="0.25">
      <c r="A17" s="48"/>
      <c r="B17" s="48"/>
      <c r="C17" s="49" t="s">
        <v>68</v>
      </c>
      <c r="D17" s="50" t="s">
        <v>64</v>
      </c>
      <c r="E17" s="46">
        <v>50000</v>
      </c>
      <c r="F17" s="46">
        <v>50000</v>
      </c>
      <c r="G17" s="46">
        <v>50000</v>
      </c>
    </row>
    <row r="18" spans="1:7" ht="23.25" customHeight="1" x14ac:dyDescent="0.25">
      <c r="A18" s="13"/>
      <c r="B18" s="13">
        <v>66</v>
      </c>
      <c r="C18" s="14"/>
      <c r="D18" s="47" t="s">
        <v>51</v>
      </c>
      <c r="E18" s="10">
        <f>E19</f>
        <v>9290</v>
      </c>
      <c r="F18" s="10">
        <f t="shared" ref="F18:G18" si="2">F19</f>
        <v>9290</v>
      </c>
      <c r="G18" s="10">
        <f t="shared" si="2"/>
        <v>9290</v>
      </c>
    </row>
    <row r="19" spans="1:7" ht="23.25" customHeight="1" x14ac:dyDescent="0.25">
      <c r="A19" s="13"/>
      <c r="B19" s="13"/>
      <c r="C19" s="14" t="s">
        <v>69</v>
      </c>
      <c r="D19" s="47" t="s">
        <v>65</v>
      </c>
      <c r="E19" s="10">
        <v>9290</v>
      </c>
      <c r="F19" s="10">
        <v>9290</v>
      </c>
      <c r="G19" s="10">
        <v>9290</v>
      </c>
    </row>
    <row r="20" spans="1:7" ht="25.5" x14ac:dyDescent="0.25">
      <c r="A20" s="13"/>
      <c r="B20" s="13">
        <v>67</v>
      </c>
      <c r="C20" s="14"/>
      <c r="D20" s="17" t="s">
        <v>40</v>
      </c>
      <c r="E20" s="52">
        <f>E21+E22</f>
        <v>52067.49</v>
      </c>
      <c r="F20" s="52">
        <f>F21+F22</f>
        <v>52067.49</v>
      </c>
      <c r="G20" s="52">
        <f>G21+G22</f>
        <v>52067.49</v>
      </c>
    </row>
    <row r="21" spans="1:7" x14ac:dyDescent="0.25">
      <c r="A21" s="13"/>
      <c r="B21" s="13"/>
      <c r="C21" s="14" t="s">
        <v>70</v>
      </c>
      <c r="D21" s="17" t="s">
        <v>18</v>
      </c>
      <c r="E21" s="10">
        <v>11290</v>
      </c>
      <c r="F21" s="10">
        <v>11290</v>
      </c>
      <c r="G21" s="10">
        <v>11290</v>
      </c>
    </row>
    <row r="22" spans="1:7" x14ac:dyDescent="0.25">
      <c r="A22" s="13"/>
      <c r="B22" s="13"/>
      <c r="C22" s="51" t="s">
        <v>71</v>
      </c>
      <c r="D22" s="47" t="s">
        <v>57</v>
      </c>
      <c r="E22" s="52">
        <v>40777.49</v>
      </c>
      <c r="F22" s="52">
        <v>40777.49</v>
      </c>
      <c r="G22" s="52">
        <v>40777.49</v>
      </c>
    </row>
    <row r="23" spans="1:7" x14ac:dyDescent="0.25">
      <c r="A23" s="61"/>
      <c r="B23" s="62"/>
      <c r="C23" s="62"/>
      <c r="D23" s="63"/>
      <c r="E23" s="64"/>
      <c r="F23" s="64"/>
      <c r="G23" s="64"/>
    </row>
    <row r="24" spans="1:7" x14ac:dyDescent="0.25">
      <c r="A24" s="65"/>
      <c r="B24" s="65"/>
      <c r="C24" s="65"/>
      <c r="D24" s="66"/>
      <c r="E24" s="64"/>
      <c r="F24" s="64"/>
      <c r="G24" s="67"/>
    </row>
    <row r="25" spans="1:7" x14ac:dyDescent="0.25">
      <c r="A25" s="65"/>
      <c r="B25" s="65"/>
      <c r="C25" s="68"/>
      <c r="D25" s="68"/>
      <c r="E25" s="64"/>
      <c r="F25" s="64"/>
      <c r="G25" s="67"/>
    </row>
    <row r="27" spans="1:7" ht="15.75" x14ac:dyDescent="0.25">
      <c r="A27" s="100" t="s">
        <v>19</v>
      </c>
      <c r="B27" s="123"/>
      <c r="C27" s="123"/>
      <c r="D27" s="123"/>
      <c r="E27" s="123"/>
      <c r="F27" s="123"/>
      <c r="G27" s="123"/>
    </row>
    <row r="28" spans="1:7" ht="18" x14ac:dyDescent="0.25">
      <c r="A28" s="5"/>
      <c r="B28" s="5"/>
      <c r="C28" s="5"/>
      <c r="D28" s="5"/>
      <c r="E28" s="5"/>
      <c r="F28" s="6"/>
      <c r="G28" s="6"/>
    </row>
    <row r="29" spans="1:7" ht="25.5" x14ac:dyDescent="0.25">
      <c r="A29" s="22" t="s">
        <v>14</v>
      </c>
      <c r="B29" s="21" t="s">
        <v>15</v>
      </c>
      <c r="C29" s="21" t="s">
        <v>16</v>
      </c>
      <c r="D29" s="21" t="s">
        <v>20</v>
      </c>
      <c r="E29" s="22" t="s">
        <v>36</v>
      </c>
      <c r="F29" s="22" t="s">
        <v>37</v>
      </c>
      <c r="G29" s="22" t="s">
        <v>38</v>
      </c>
    </row>
    <row r="30" spans="1:7" ht="15.75" customHeight="1" x14ac:dyDescent="0.25">
      <c r="A30" s="12">
        <v>3</v>
      </c>
      <c r="B30" s="12"/>
      <c r="C30" s="12"/>
      <c r="D30" s="12" t="s">
        <v>21</v>
      </c>
      <c r="E30" s="58">
        <f>E31+E33+E40+E42</f>
        <v>996107.49</v>
      </c>
      <c r="F30" s="58">
        <f>F31+F33+F40+F42</f>
        <v>996107.49</v>
      </c>
      <c r="G30" s="58">
        <f>G31+G33+G40+G42</f>
        <v>996107.49</v>
      </c>
    </row>
    <row r="31" spans="1:7" ht="15.75" customHeight="1" x14ac:dyDescent="0.25">
      <c r="A31" s="12"/>
      <c r="B31" s="17">
        <v>31</v>
      </c>
      <c r="C31" s="17"/>
      <c r="D31" s="17" t="s">
        <v>22</v>
      </c>
      <c r="E31" s="56">
        <f>E32</f>
        <v>837580</v>
      </c>
      <c r="F31" s="56">
        <f t="shared" ref="F31:G31" si="3">F32</f>
        <v>837580</v>
      </c>
      <c r="G31" s="56">
        <f t="shared" si="3"/>
        <v>837580</v>
      </c>
    </row>
    <row r="32" spans="1:7" x14ac:dyDescent="0.25">
      <c r="A32" s="13"/>
      <c r="B32" s="13"/>
      <c r="C32" s="14" t="s">
        <v>66</v>
      </c>
      <c r="D32" s="14" t="s">
        <v>62</v>
      </c>
      <c r="E32" s="56">
        <v>837580</v>
      </c>
      <c r="F32" s="56">
        <v>837580</v>
      </c>
      <c r="G32" s="56">
        <v>837580</v>
      </c>
    </row>
    <row r="33" spans="1:7" x14ac:dyDescent="0.25">
      <c r="A33" s="13"/>
      <c r="B33" s="13">
        <v>32</v>
      </c>
      <c r="C33" s="14"/>
      <c r="D33" s="13" t="s">
        <v>31</v>
      </c>
      <c r="E33" s="55">
        <f>SUM(E34:E39)</f>
        <v>145857.49</v>
      </c>
      <c r="F33" s="55">
        <f t="shared" ref="F33:G33" si="4">SUM(F34:F39)</f>
        <v>145857.49</v>
      </c>
      <c r="G33" s="55">
        <f t="shared" si="4"/>
        <v>145857.49</v>
      </c>
    </row>
    <row r="34" spans="1:7" x14ac:dyDescent="0.25">
      <c r="A34" s="13"/>
      <c r="B34" s="13"/>
      <c r="C34" s="14" t="s">
        <v>70</v>
      </c>
      <c r="D34" s="14" t="s">
        <v>18</v>
      </c>
      <c r="E34" s="56">
        <v>11290</v>
      </c>
      <c r="F34" s="56">
        <v>11290</v>
      </c>
      <c r="G34" s="56">
        <v>11290</v>
      </c>
    </row>
    <row r="35" spans="1:7" x14ac:dyDescent="0.25">
      <c r="A35" s="13"/>
      <c r="B35" s="29"/>
      <c r="C35" s="14" t="s">
        <v>71</v>
      </c>
      <c r="D35" s="14" t="s">
        <v>57</v>
      </c>
      <c r="E35" s="56">
        <v>39377.49</v>
      </c>
      <c r="F35" s="56">
        <v>39377.49</v>
      </c>
      <c r="G35" s="56">
        <v>39377.49</v>
      </c>
    </row>
    <row r="36" spans="1:7" x14ac:dyDescent="0.25">
      <c r="A36" s="13"/>
      <c r="B36" s="29"/>
      <c r="C36" s="14" t="s">
        <v>69</v>
      </c>
      <c r="D36" s="14" t="s">
        <v>65</v>
      </c>
      <c r="E36" s="56">
        <v>9290</v>
      </c>
      <c r="F36" s="56">
        <v>9290</v>
      </c>
      <c r="G36" s="56">
        <v>9290</v>
      </c>
    </row>
    <row r="37" spans="1:7" x14ac:dyDescent="0.25">
      <c r="A37" s="13"/>
      <c r="B37" s="29"/>
      <c r="C37" s="14" t="s">
        <v>68</v>
      </c>
      <c r="D37" s="14" t="s">
        <v>64</v>
      </c>
      <c r="E37" s="56">
        <v>50010</v>
      </c>
      <c r="F37" s="56">
        <v>50010</v>
      </c>
      <c r="G37" s="56">
        <v>50010</v>
      </c>
    </row>
    <row r="38" spans="1:7" x14ac:dyDescent="0.25">
      <c r="A38" s="13"/>
      <c r="B38" s="29"/>
      <c r="C38" s="14" t="s">
        <v>66</v>
      </c>
      <c r="D38" s="14" t="s">
        <v>62</v>
      </c>
      <c r="E38" s="56">
        <v>28990</v>
      </c>
      <c r="F38" s="56">
        <v>28990</v>
      </c>
      <c r="G38" s="56">
        <v>28990</v>
      </c>
    </row>
    <row r="39" spans="1:7" x14ac:dyDescent="0.25">
      <c r="A39" s="13"/>
      <c r="B39" s="29"/>
      <c r="C39" s="14" t="s">
        <v>67</v>
      </c>
      <c r="D39" s="14" t="s">
        <v>63</v>
      </c>
      <c r="E39" s="56">
        <v>6900</v>
      </c>
      <c r="F39" s="56">
        <v>6900</v>
      </c>
      <c r="G39" s="56">
        <v>6900</v>
      </c>
    </row>
    <row r="40" spans="1:7" x14ac:dyDescent="0.25">
      <c r="A40" s="13"/>
      <c r="B40" s="29">
        <v>34</v>
      </c>
      <c r="C40" s="14"/>
      <c r="D40" s="14" t="s">
        <v>52</v>
      </c>
      <c r="E40" s="56">
        <f>E41</f>
        <v>730</v>
      </c>
      <c r="F40" s="56">
        <f t="shared" ref="F40:G40" si="5">F41</f>
        <v>730</v>
      </c>
      <c r="G40" s="56">
        <f t="shared" si="5"/>
        <v>730</v>
      </c>
    </row>
    <row r="41" spans="1:7" x14ac:dyDescent="0.25">
      <c r="A41" s="13"/>
      <c r="B41" s="29"/>
      <c r="C41" s="14" t="s">
        <v>71</v>
      </c>
      <c r="D41" s="14" t="s">
        <v>57</v>
      </c>
      <c r="E41" s="56">
        <v>730</v>
      </c>
      <c r="F41" s="56">
        <v>730</v>
      </c>
      <c r="G41" s="56">
        <v>730</v>
      </c>
    </row>
    <row r="42" spans="1:7" x14ac:dyDescent="0.25">
      <c r="A42" s="13"/>
      <c r="B42" s="29">
        <v>37</v>
      </c>
      <c r="C42" s="14"/>
      <c r="D42" s="13" t="s">
        <v>72</v>
      </c>
      <c r="E42" s="56">
        <f>E43</f>
        <v>11940</v>
      </c>
      <c r="F42" s="56">
        <f t="shared" ref="F42:G42" si="6">F43</f>
        <v>11940</v>
      </c>
      <c r="G42" s="56">
        <f t="shared" si="6"/>
        <v>11940</v>
      </c>
    </row>
    <row r="43" spans="1:7" x14ac:dyDescent="0.25">
      <c r="A43" s="13"/>
      <c r="B43" s="29"/>
      <c r="C43" s="51" t="s">
        <v>66</v>
      </c>
      <c r="D43" s="14" t="s">
        <v>62</v>
      </c>
      <c r="E43" s="56">
        <v>11940</v>
      </c>
      <c r="F43" s="56">
        <v>11940</v>
      </c>
      <c r="G43" s="56">
        <v>11940</v>
      </c>
    </row>
    <row r="44" spans="1:7" x14ac:dyDescent="0.25">
      <c r="A44" s="15">
        <v>4</v>
      </c>
      <c r="B44" s="16"/>
      <c r="C44" s="16"/>
      <c r="D44" s="27" t="s">
        <v>23</v>
      </c>
      <c r="E44" s="59">
        <f>E46+E47+E48</f>
        <v>20520</v>
      </c>
      <c r="F44" s="59">
        <f t="shared" ref="F44:G44" si="7">F46+F47+F48</f>
        <v>20520</v>
      </c>
      <c r="G44" s="59">
        <f t="shared" si="7"/>
        <v>20520</v>
      </c>
    </row>
    <row r="45" spans="1:7" ht="25.5" x14ac:dyDescent="0.25">
      <c r="A45" s="17"/>
      <c r="B45" s="17">
        <v>42</v>
      </c>
      <c r="C45" s="17"/>
      <c r="D45" s="28" t="s">
        <v>53</v>
      </c>
      <c r="E45" s="56">
        <f>SUM(E46:E48)</f>
        <v>20520</v>
      </c>
      <c r="F45" s="56">
        <f t="shared" ref="F45:G45" si="8">SUM(F46:F48)</f>
        <v>20520</v>
      </c>
      <c r="G45" s="56">
        <f t="shared" si="8"/>
        <v>20520</v>
      </c>
    </row>
    <row r="46" spans="1:7" x14ac:dyDescent="0.25">
      <c r="A46" s="17"/>
      <c r="B46" s="17"/>
      <c r="C46" s="51" t="s">
        <v>71</v>
      </c>
      <c r="D46" s="14" t="s">
        <v>57</v>
      </c>
      <c r="E46" s="56">
        <v>670</v>
      </c>
      <c r="F46" s="56">
        <v>670</v>
      </c>
      <c r="G46" s="56">
        <v>670</v>
      </c>
    </row>
    <row r="47" spans="1:7" x14ac:dyDescent="0.25">
      <c r="A47" s="53"/>
      <c r="B47" s="53"/>
      <c r="C47" s="69" t="s">
        <v>66</v>
      </c>
      <c r="D47" s="70" t="s">
        <v>62</v>
      </c>
      <c r="E47" s="57">
        <v>15850</v>
      </c>
      <c r="F47" s="57">
        <v>15850</v>
      </c>
      <c r="G47" s="57">
        <v>15850</v>
      </c>
    </row>
    <row r="48" spans="1:7" x14ac:dyDescent="0.25">
      <c r="A48" s="53"/>
      <c r="B48" s="53"/>
      <c r="C48" s="69" t="s">
        <v>67</v>
      </c>
      <c r="D48" s="70" t="s">
        <v>63</v>
      </c>
      <c r="E48" s="57">
        <v>4000</v>
      </c>
      <c r="F48" s="57">
        <v>4000</v>
      </c>
      <c r="G48" s="57">
        <v>4000</v>
      </c>
    </row>
    <row r="49" spans="5:5" x14ac:dyDescent="0.25">
      <c r="E49" s="54"/>
    </row>
  </sheetData>
  <mergeCells count="5">
    <mergeCell ref="A7:G7"/>
    <mergeCell ref="A27:G27"/>
    <mergeCell ref="A1:G1"/>
    <mergeCell ref="A3:G3"/>
    <mergeCell ref="A5:G5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sqref="A1:D1"/>
    </sheetView>
  </sheetViews>
  <sheetFormatPr defaultRowHeight="15" x14ac:dyDescent="0.25"/>
  <cols>
    <col min="1" max="1" width="37.7109375" customWidth="1"/>
    <col min="2" max="2" width="25.28515625" customWidth="1"/>
    <col min="3" max="3" width="21" customWidth="1"/>
    <col min="4" max="4" width="24.7109375" customWidth="1"/>
  </cols>
  <sheetData>
    <row r="1" spans="1:4" ht="42" customHeight="1" x14ac:dyDescent="0.25">
      <c r="A1" s="100" t="s">
        <v>102</v>
      </c>
      <c r="B1" s="100"/>
      <c r="C1" s="100"/>
      <c r="D1" s="100"/>
    </row>
    <row r="2" spans="1:4" ht="18" customHeight="1" x14ac:dyDescent="0.25">
      <c r="A2" s="5"/>
      <c r="B2" s="5"/>
    </row>
    <row r="3" spans="1:4" x14ac:dyDescent="0.25">
      <c r="A3" s="100" t="s">
        <v>28</v>
      </c>
      <c r="B3" s="119"/>
    </row>
    <row r="4" spans="1:4" ht="18" x14ac:dyDescent="0.25">
      <c r="A4" s="5"/>
      <c r="B4" s="6"/>
    </row>
    <row r="5" spans="1:4" ht="18" customHeight="1" x14ac:dyDescent="0.25">
      <c r="A5" s="100" t="s">
        <v>13</v>
      </c>
      <c r="B5" s="101"/>
    </row>
    <row r="6" spans="1:4" ht="18" x14ac:dyDescent="0.25">
      <c r="A6" s="5"/>
      <c r="B6" s="6"/>
    </row>
    <row r="7" spans="1:4" ht="15.75" x14ac:dyDescent="0.25">
      <c r="A7" s="100" t="s">
        <v>24</v>
      </c>
      <c r="B7" s="123"/>
    </row>
    <row r="8" spans="1:4" ht="18" x14ac:dyDescent="0.25">
      <c r="A8" s="5"/>
      <c r="B8" s="6"/>
    </row>
    <row r="9" spans="1:4" ht="25.5" x14ac:dyDescent="0.25">
      <c r="A9" s="71" t="s">
        <v>25</v>
      </c>
      <c r="B9" s="71" t="s">
        <v>36</v>
      </c>
      <c r="C9" s="71" t="s">
        <v>37</v>
      </c>
      <c r="D9" s="71" t="s">
        <v>38</v>
      </c>
    </row>
    <row r="10" spans="1:4" ht="15.75" customHeight="1" x14ac:dyDescent="0.25">
      <c r="A10" s="72" t="s">
        <v>26</v>
      </c>
      <c r="B10" s="60">
        <f>B11</f>
        <v>1016627.49</v>
      </c>
      <c r="C10" s="60">
        <f t="shared" ref="C10:D10" si="0">C11</f>
        <v>1016627.49</v>
      </c>
      <c r="D10" s="60">
        <f t="shared" si="0"/>
        <v>1016627.49</v>
      </c>
    </row>
    <row r="11" spans="1:4" ht="15.75" customHeight="1" x14ac:dyDescent="0.25">
      <c r="A11" s="73" t="s">
        <v>73</v>
      </c>
      <c r="B11" s="52">
        <f>B12+B13</f>
        <v>1016627.49</v>
      </c>
      <c r="C11" s="52">
        <f t="shared" ref="C11:D11" si="1">C12+C13</f>
        <v>1016627.49</v>
      </c>
      <c r="D11" s="52">
        <f t="shared" si="1"/>
        <v>1016627.49</v>
      </c>
    </row>
    <row r="12" spans="1:4" x14ac:dyDescent="0.25">
      <c r="A12" s="74" t="s">
        <v>74</v>
      </c>
      <c r="B12" s="76">
        <v>966617.49</v>
      </c>
      <c r="C12" s="76">
        <v>966617.49</v>
      </c>
      <c r="D12" s="76">
        <v>966617.49</v>
      </c>
    </row>
    <row r="13" spans="1:4" x14ac:dyDescent="0.25">
      <c r="A13" s="74" t="s">
        <v>75</v>
      </c>
      <c r="B13" s="75">
        <v>50010</v>
      </c>
      <c r="C13" s="75">
        <v>50010</v>
      </c>
      <c r="D13" s="75">
        <v>50010</v>
      </c>
    </row>
  </sheetData>
  <mergeCells count="4">
    <mergeCell ref="A3:B3"/>
    <mergeCell ref="A5:B5"/>
    <mergeCell ref="A7:B7"/>
    <mergeCell ref="A1:D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opLeftCell="A42" workbookViewId="0">
      <selection sqref="A1:G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100" t="s">
        <v>103</v>
      </c>
      <c r="B1" s="100"/>
      <c r="C1" s="100"/>
      <c r="D1" s="100"/>
      <c r="E1" s="100"/>
      <c r="F1" s="100"/>
      <c r="G1" s="100"/>
    </row>
    <row r="2" spans="1:7" ht="18" x14ac:dyDescent="0.25">
      <c r="A2" s="5"/>
      <c r="B2" s="5"/>
      <c r="C2" s="5"/>
      <c r="D2" s="5"/>
      <c r="E2" s="5"/>
      <c r="F2" s="6"/>
      <c r="G2" s="6"/>
    </row>
    <row r="3" spans="1:7" ht="18" customHeight="1" x14ac:dyDescent="0.25">
      <c r="A3" s="100" t="s">
        <v>27</v>
      </c>
      <c r="B3" s="101"/>
      <c r="C3" s="101"/>
      <c r="D3" s="101"/>
      <c r="E3" s="101"/>
      <c r="F3" s="101"/>
      <c r="G3" s="101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25.5" x14ac:dyDescent="0.25">
      <c r="A5" s="134" t="s">
        <v>29</v>
      </c>
      <c r="B5" s="135"/>
      <c r="C5" s="136"/>
      <c r="D5" s="21" t="s">
        <v>30</v>
      </c>
      <c r="E5" s="22" t="s">
        <v>36</v>
      </c>
      <c r="F5" s="22" t="s">
        <v>37</v>
      </c>
      <c r="G5" s="22" t="s">
        <v>38</v>
      </c>
    </row>
    <row r="6" spans="1:7" ht="25.5" x14ac:dyDescent="0.25">
      <c r="A6" s="132" t="s">
        <v>54</v>
      </c>
      <c r="B6" s="132"/>
      <c r="C6" s="132"/>
      <c r="D6" s="80" t="s">
        <v>55</v>
      </c>
      <c r="E6" s="60">
        <f>E7+E13</f>
        <v>40777.49</v>
      </c>
      <c r="F6" s="60">
        <f>F7+F13</f>
        <v>40777.49</v>
      </c>
      <c r="G6" s="60">
        <f>G7+G13</f>
        <v>40777.49</v>
      </c>
    </row>
    <row r="7" spans="1:7" ht="25.5" x14ac:dyDescent="0.25">
      <c r="A7" s="132" t="s">
        <v>56</v>
      </c>
      <c r="B7" s="132"/>
      <c r="C7" s="132"/>
      <c r="D7" s="80" t="s">
        <v>59</v>
      </c>
      <c r="E7" s="60">
        <f>E8</f>
        <v>40107.49</v>
      </c>
      <c r="F7" s="60">
        <f t="shared" ref="F7:G7" si="0">F8</f>
        <v>40107.49</v>
      </c>
      <c r="G7" s="60">
        <f t="shared" si="0"/>
        <v>40107.49</v>
      </c>
    </row>
    <row r="8" spans="1:7" x14ac:dyDescent="0.25">
      <c r="A8" s="133" t="s">
        <v>58</v>
      </c>
      <c r="B8" s="133"/>
      <c r="C8" s="133"/>
      <c r="D8" s="81" t="s">
        <v>57</v>
      </c>
      <c r="E8" s="52">
        <v>40107.49</v>
      </c>
      <c r="F8" s="52">
        <v>40107.49</v>
      </c>
      <c r="G8" s="52">
        <v>40107.49</v>
      </c>
    </row>
    <row r="9" spans="1:7" x14ac:dyDescent="0.25">
      <c r="A9" s="130">
        <v>3</v>
      </c>
      <c r="B9" s="130"/>
      <c r="C9" s="130"/>
      <c r="D9" s="82" t="s">
        <v>21</v>
      </c>
      <c r="E9" s="52">
        <f>E10+E11</f>
        <v>40107.49</v>
      </c>
      <c r="F9" s="52">
        <f t="shared" ref="F9:G9" si="1">F10+F11</f>
        <v>40107.49</v>
      </c>
      <c r="G9" s="52">
        <f t="shared" si="1"/>
        <v>40107.49</v>
      </c>
    </row>
    <row r="10" spans="1:7" x14ac:dyDescent="0.25">
      <c r="A10" s="131">
        <v>32</v>
      </c>
      <c r="B10" s="131"/>
      <c r="C10" s="131"/>
      <c r="D10" s="82" t="s">
        <v>31</v>
      </c>
      <c r="E10" s="52">
        <v>39377.49</v>
      </c>
      <c r="F10" s="52">
        <v>39377.49</v>
      </c>
      <c r="G10" s="52">
        <v>39377.49</v>
      </c>
    </row>
    <row r="11" spans="1:7" x14ac:dyDescent="0.25">
      <c r="A11" s="83">
        <v>34</v>
      </c>
      <c r="B11" s="125"/>
      <c r="C11" s="126"/>
      <c r="D11" s="82" t="s">
        <v>52</v>
      </c>
      <c r="E11" s="10">
        <v>730</v>
      </c>
      <c r="F11" s="10">
        <v>730</v>
      </c>
      <c r="G11" s="10">
        <v>730</v>
      </c>
    </row>
    <row r="12" spans="1:7" ht="25.5" x14ac:dyDescent="0.25">
      <c r="A12" s="132" t="s">
        <v>60</v>
      </c>
      <c r="B12" s="132"/>
      <c r="C12" s="132"/>
      <c r="D12" s="80" t="s">
        <v>61</v>
      </c>
      <c r="E12" s="79">
        <f>E13</f>
        <v>670</v>
      </c>
      <c r="F12" s="79">
        <f t="shared" ref="F12:G12" si="2">F13</f>
        <v>670</v>
      </c>
      <c r="G12" s="79">
        <f t="shared" si="2"/>
        <v>670</v>
      </c>
    </row>
    <row r="13" spans="1:7" x14ac:dyDescent="0.25">
      <c r="A13" s="133" t="s">
        <v>58</v>
      </c>
      <c r="B13" s="133"/>
      <c r="C13" s="133"/>
      <c r="D13" s="81" t="s">
        <v>57</v>
      </c>
      <c r="E13" s="10">
        <f>E14</f>
        <v>670</v>
      </c>
      <c r="F13" s="10">
        <f t="shared" ref="F13:G14" si="3">F14</f>
        <v>670</v>
      </c>
      <c r="G13" s="10">
        <f t="shared" si="3"/>
        <v>670</v>
      </c>
    </row>
    <row r="14" spans="1:7" ht="25.5" x14ac:dyDescent="0.25">
      <c r="A14" s="81">
        <v>4</v>
      </c>
      <c r="B14" s="127"/>
      <c r="C14" s="128"/>
      <c r="D14" s="84" t="s">
        <v>23</v>
      </c>
      <c r="E14" s="10">
        <f>E15</f>
        <v>670</v>
      </c>
      <c r="F14" s="10">
        <f t="shared" si="3"/>
        <v>670</v>
      </c>
      <c r="G14" s="10">
        <f t="shared" si="3"/>
        <v>670</v>
      </c>
    </row>
    <row r="15" spans="1:7" ht="25.5" x14ac:dyDescent="0.25">
      <c r="A15" s="85">
        <v>42</v>
      </c>
      <c r="B15" s="127"/>
      <c r="C15" s="128"/>
      <c r="D15" s="84" t="s">
        <v>41</v>
      </c>
      <c r="E15" s="10">
        <v>670</v>
      </c>
      <c r="F15" s="10">
        <v>670</v>
      </c>
      <c r="G15" s="10">
        <v>670</v>
      </c>
    </row>
    <row r="16" spans="1:7" ht="51" x14ac:dyDescent="0.25">
      <c r="A16" s="132" t="s">
        <v>76</v>
      </c>
      <c r="B16" s="132"/>
      <c r="C16" s="132"/>
      <c r="D16" s="80" t="s">
        <v>77</v>
      </c>
      <c r="E16" s="79">
        <f>E17+E21+E25+E29+E33+E37</f>
        <v>975850</v>
      </c>
      <c r="F16" s="79">
        <f t="shared" ref="F16:G16" si="4">F17+F21+F25+F29+F37</f>
        <v>974220</v>
      </c>
      <c r="G16" s="79">
        <f t="shared" si="4"/>
        <v>974220</v>
      </c>
    </row>
    <row r="17" spans="1:7" ht="38.25" x14ac:dyDescent="0.25">
      <c r="A17" s="132" t="s">
        <v>56</v>
      </c>
      <c r="B17" s="132"/>
      <c r="C17" s="132"/>
      <c r="D17" s="80" t="s">
        <v>78</v>
      </c>
      <c r="E17" s="79">
        <v>3620</v>
      </c>
      <c r="F17" s="79">
        <v>3620</v>
      </c>
      <c r="G17" s="79">
        <v>3620</v>
      </c>
    </row>
    <row r="18" spans="1:7" x14ac:dyDescent="0.25">
      <c r="A18" s="133" t="s">
        <v>81</v>
      </c>
      <c r="B18" s="133"/>
      <c r="C18" s="133"/>
      <c r="D18" s="86" t="s">
        <v>18</v>
      </c>
      <c r="E18" s="10">
        <v>3620</v>
      </c>
      <c r="F18" s="10">
        <v>3620</v>
      </c>
      <c r="G18" s="10">
        <v>3620</v>
      </c>
    </row>
    <row r="19" spans="1:7" x14ac:dyDescent="0.25">
      <c r="A19" s="81">
        <v>3</v>
      </c>
      <c r="B19" s="81"/>
      <c r="C19" s="81"/>
      <c r="D19" s="84" t="s">
        <v>21</v>
      </c>
      <c r="E19" s="10">
        <v>3620</v>
      </c>
      <c r="F19" s="10">
        <v>3620</v>
      </c>
      <c r="G19" s="10">
        <v>3620</v>
      </c>
    </row>
    <row r="20" spans="1:7" x14ac:dyDescent="0.25">
      <c r="A20" s="85">
        <v>37</v>
      </c>
      <c r="B20" s="81"/>
      <c r="C20" s="81"/>
      <c r="D20" s="84" t="s">
        <v>82</v>
      </c>
      <c r="E20" s="10">
        <v>3620</v>
      </c>
      <c r="F20" s="10">
        <v>3620</v>
      </c>
      <c r="G20" s="10">
        <v>3620</v>
      </c>
    </row>
    <row r="21" spans="1:7" ht="26.25" customHeight="1" x14ac:dyDescent="0.25">
      <c r="A21" s="132" t="s">
        <v>79</v>
      </c>
      <c r="B21" s="132"/>
      <c r="C21" s="132"/>
      <c r="D21" s="91" t="s">
        <v>80</v>
      </c>
      <c r="E21" s="79">
        <v>460</v>
      </c>
      <c r="F21" s="79">
        <v>460</v>
      </c>
      <c r="G21" s="79">
        <v>460</v>
      </c>
    </row>
    <row r="22" spans="1:7" ht="15" customHeight="1" x14ac:dyDescent="0.25">
      <c r="A22" s="133" t="s">
        <v>81</v>
      </c>
      <c r="B22" s="133"/>
      <c r="C22" s="133"/>
      <c r="D22" s="81" t="s">
        <v>18</v>
      </c>
      <c r="E22" s="10">
        <v>460</v>
      </c>
      <c r="F22" s="10">
        <v>460</v>
      </c>
      <c r="G22" s="11">
        <v>460</v>
      </c>
    </row>
    <row r="23" spans="1:7" x14ac:dyDescent="0.25">
      <c r="A23" s="130">
        <v>3</v>
      </c>
      <c r="B23" s="130"/>
      <c r="C23" s="130"/>
      <c r="D23" s="82" t="s">
        <v>21</v>
      </c>
      <c r="E23" s="10">
        <v>460</v>
      </c>
      <c r="F23" s="10">
        <v>460</v>
      </c>
      <c r="G23" s="10">
        <v>460</v>
      </c>
    </row>
    <row r="24" spans="1:7" x14ac:dyDescent="0.25">
      <c r="A24" s="131">
        <v>32</v>
      </c>
      <c r="B24" s="131"/>
      <c r="C24" s="131"/>
      <c r="D24" s="82" t="s">
        <v>31</v>
      </c>
      <c r="E24" s="10">
        <v>460</v>
      </c>
      <c r="F24" s="10">
        <v>460</v>
      </c>
      <c r="G24" s="10">
        <v>460</v>
      </c>
    </row>
    <row r="25" spans="1:7" ht="38.25" x14ac:dyDescent="0.25">
      <c r="A25" s="132" t="s">
        <v>60</v>
      </c>
      <c r="B25" s="132"/>
      <c r="C25" s="132"/>
      <c r="D25" s="80" t="s">
        <v>83</v>
      </c>
      <c r="E25" s="79">
        <v>2000</v>
      </c>
      <c r="F25" s="79">
        <v>2000</v>
      </c>
      <c r="G25" s="79">
        <v>2000</v>
      </c>
    </row>
    <row r="26" spans="1:7" ht="15" customHeight="1" x14ac:dyDescent="0.25">
      <c r="A26" s="133" t="s">
        <v>81</v>
      </c>
      <c r="B26" s="133"/>
      <c r="C26" s="133"/>
      <c r="D26" s="81" t="s">
        <v>18</v>
      </c>
      <c r="E26" s="10">
        <v>2000</v>
      </c>
      <c r="F26" s="10">
        <v>2000</v>
      </c>
      <c r="G26" s="11">
        <v>2000</v>
      </c>
    </row>
    <row r="27" spans="1:7" x14ac:dyDescent="0.25">
      <c r="A27" s="130">
        <v>3</v>
      </c>
      <c r="B27" s="130"/>
      <c r="C27" s="130"/>
      <c r="D27" s="82" t="s">
        <v>21</v>
      </c>
      <c r="E27" s="10">
        <v>2000</v>
      </c>
      <c r="F27" s="10">
        <v>2000</v>
      </c>
      <c r="G27" s="11">
        <v>2000</v>
      </c>
    </row>
    <row r="28" spans="1:7" x14ac:dyDescent="0.25">
      <c r="A28" s="131">
        <v>32</v>
      </c>
      <c r="B28" s="131"/>
      <c r="C28" s="131"/>
      <c r="D28" s="82" t="s">
        <v>31</v>
      </c>
      <c r="E28" s="10">
        <v>2000</v>
      </c>
      <c r="F28" s="10">
        <v>2000</v>
      </c>
      <c r="G28" s="11">
        <v>2000</v>
      </c>
    </row>
    <row r="29" spans="1:7" x14ac:dyDescent="0.25">
      <c r="A29" s="129" t="s">
        <v>84</v>
      </c>
      <c r="B29" s="129"/>
      <c r="C29" s="129"/>
      <c r="D29" s="80" t="s">
        <v>85</v>
      </c>
      <c r="E29" s="92">
        <v>3580</v>
      </c>
      <c r="F29" s="92">
        <v>3580</v>
      </c>
      <c r="G29" s="92">
        <v>3580</v>
      </c>
    </row>
    <row r="30" spans="1:7" x14ac:dyDescent="0.25">
      <c r="A30" s="124" t="s">
        <v>81</v>
      </c>
      <c r="B30" s="124"/>
      <c r="C30" s="124"/>
      <c r="D30" s="70" t="s">
        <v>18</v>
      </c>
      <c r="E30" s="93">
        <v>3580</v>
      </c>
      <c r="F30" s="93">
        <v>3580</v>
      </c>
      <c r="G30" s="93">
        <v>3580</v>
      </c>
    </row>
    <row r="31" spans="1:7" x14ac:dyDescent="0.25">
      <c r="A31" s="87">
        <v>3</v>
      </c>
      <c r="B31" s="53"/>
      <c r="C31" s="53"/>
      <c r="D31" s="53" t="s">
        <v>21</v>
      </c>
      <c r="E31" s="93">
        <v>3580</v>
      </c>
      <c r="F31" s="93">
        <v>3580</v>
      </c>
      <c r="G31" s="93">
        <v>3580</v>
      </c>
    </row>
    <row r="32" spans="1:7" x14ac:dyDescent="0.25">
      <c r="A32" s="88">
        <v>32</v>
      </c>
      <c r="B32" s="53"/>
      <c r="C32" s="53"/>
      <c r="D32" s="53" t="s">
        <v>31</v>
      </c>
      <c r="E32" s="93">
        <v>3580</v>
      </c>
      <c r="F32" s="93">
        <v>3580</v>
      </c>
      <c r="G32" s="93">
        <v>3580</v>
      </c>
    </row>
    <row r="33" spans="1:7" x14ac:dyDescent="0.25">
      <c r="A33" s="129" t="s">
        <v>86</v>
      </c>
      <c r="B33" s="129"/>
      <c r="C33" s="129"/>
      <c r="D33" s="89" t="s">
        <v>87</v>
      </c>
      <c r="E33" s="92">
        <f>E34</f>
        <v>1630</v>
      </c>
      <c r="F33" s="92">
        <f t="shared" ref="F33:G33" si="5">F34</f>
        <v>1630</v>
      </c>
      <c r="G33" s="92">
        <f t="shared" si="5"/>
        <v>1630</v>
      </c>
    </row>
    <row r="34" spans="1:7" x14ac:dyDescent="0.25">
      <c r="A34" s="124" t="s">
        <v>81</v>
      </c>
      <c r="B34" s="124"/>
      <c r="C34" s="124"/>
      <c r="D34" s="70" t="s">
        <v>18</v>
      </c>
      <c r="E34" s="93">
        <f>E35</f>
        <v>1630</v>
      </c>
      <c r="F34" s="93">
        <f t="shared" ref="F34:G34" si="6">F35</f>
        <v>1630</v>
      </c>
      <c r="G34" s="93">
        <f t="shared" si="6"/>
        <v>1630</v>
      </c>
    </row>
    <row r="35" spans="1:7" x14ac:dyDescent="0.25">
      <c r="A35" s="87">
        <v>3</v>
      </c>
      <c r="B35" s="53"/>
      <c r="C35" s="53"/>
      <c r="D35" s="53" t="s">
        <v>21</v>
      </c>
      <c r="E35" s="93">
        <v>1630</v>
      </c>
      <c r="F35" s="93">
        <v>1630</v>
      </c>
      <c r="G35" s="93">
        <v>1630</v>
      </c>
    </row>
    <row r="36" spans="1:7" x14ac:dyDescent="0.25">
      <c r="A36" s="88">
        <v>32</v>
      </c>
      <c r="B36" s="53"/>
      <c r="C36" s="53"/>
      <c r="D36" s="53" t="s">
        <v>31</v>
      </c>
      <c r="E36" s="93">
        <v>1630</v>
      </c>
      <c r="F36" s="93">
        <v>1630</v>
      </c>
      <c r="G36" s="93">
        <v>1630</v>
      </c>
    </row>
    <row r="37" spans="1:7" x14ac:dyDescent="0.25">
      <c r="A37" s="129" t="s">
        <v>88</v>
      </c>
      <c r="B37" s="129"/>
      <c r="C37" s="129"/>
      <c r="D37" s="89" t="s">
        <v>89</v>
      </c>
      <c r="E37" s="92">
        <f>E38+E41+E51+E44</f>
        <v>964560</v>
      </c>
      <c r="F37" s="92">
        <f t="shared" ref="F37:G37" si="7">F38+F41+F51+F44</f>
        <v>964560</v>
      </c>
      <c r="G37" s="92">
        <f t="shared" si="7"/>
        <v>964560</v>
      </c>
    </row>
    <row r="38" spans="1:7" x14ac:dyDescent="0.25">
      <c r="A38" s="124" t="s">
        <v>90</v>
      </c>
      <c r="B38" s="124"/>
      <c r="C38" s="124"/>
      <c r="D38" s="70" t="s">
        <v>91</v>
      </c>
      <c r="E38" s="94">
        <v>9290</v>
      </c>
      <c r="F38" s="94">
        <v>9290</v>
      </c>
      <c r="G38" s="94">
        <v>9290</v>
      </c>
    </row>
    <row r="39" spans="1:7" x14ac:dyDescent="0.25">
      <c r="A39" s="87">
        <v>3</v>
      </c>
      <c r="B39" s="53"/>
      <c r="C39" s="53"/>
      <c r="D39" s="53" t="s">
        <v>21</v>
      </c>
      <c r="E39" s="93">
        <v>9290</v>
      </c>
      <c r="F39" s="93">
        <v>9290</v>
      </c>
      <c r="G39" s="93">
        <v>9290</v>
      </c>
    </row>
    <row r="40" spans="1:7" x14ac:dyDescent="0.25">
      <c r="A40" s="88">
        <v>32</v>
      </c>
      <c r="B40" s="53"/>
      <c r="C40" s="53"/>
      <c r="D40" s="53" t="s">
        <v>31</v>
      </c>
      <c r="E40" s="93">
        <v>9290</v>
      </c>
      <c r="F40" s="93">
        <v>9290</v>
      </c>
      <c r="G40" s="93">
        <v>9290</v>
      </c>
    </row>
    <row r="41" spans="1:7" x14ac:dyDescent="0.25">
      <c r="A41" s="124" t="s">
        <v>92</v>
      </c>
      <c r="B41" s="124"/>
      <c r="C41" s="124"/>
      <c r="D41" s="70" t="s">
        <v>64</v>
      </c>
      <c r="E41" s="94">
        <v>50010</v>
      </c>
      <c r="F41" s="94">
        <v>50010</v>
      </c>
      <c r="G41" s="94">
        <v>50010</v>
      </c>
    </row>
    <row r="42" spans="1:7" x14ac:dyDescent="0.25">
      <c r="A42" s="87">
        <v>3</v>
      </c>
      <c r="B42" s="53"/>
      <c r="C42" s="53"/>
      <c r="D42" s="53" t="s">
        <v>21</v>
      </c>
      <c r="E42" s="93">
        <v>50010</v>
      </c>
      <c r="F42" s="93">
        <v>50010</v>
      </c>
      <c r="G42" s="93">
        <v>50010</v>
      </c>
    </row>
    <row r="43" spans="1:7" x14ac:dyDescent="0.25">
      <c r="A43" s="88">
        <v>32</v>
      </c>
      <c r="B43" s="53"/>
      <c r="C43" s="53"/>
      <c r="D43" s="53" t="s">
        <v>31</v>
      </c>
      <c r="E43" s="93">
        <v>50010</v>
      </c>
      <c r="F43" s="93">
        <v>50010</v>
      </c>
      <c r="G43" s="93">
        <v>50010</v>
      </c>
    </row>
    <row r="44" spans="1:7" x14ac:dyDescent="0.25">
      <c r="A44" s="124" t="s">
        <v>93</v>
      </c>
      <c r="B44" s="124"/>
      <c r="C44" s="124"/>
      <c r="D44" s="70" t="s">
        <v>62</v>
      </c>
      <c r="E44" s="94">
        <f>E45+E49</f>
        <v>894360</v>
      </c>
      <c r="F44" s="94">
        <f t="shared" ref="F44:G44" si="8">F45+F49</f>
        <v>894360</v>
      </c>
      <c r="G44" s="94">
        <f t="shared" si="8"/>
        <v>894360</v>
      </c>
    </row>
    <row r="45" spans="1:7" x14ac:dyDescent="0.25">
      <c r="A45" s="87">
        <v>3</v>
      </c>
      <c r="B45" s="53"/>
      <c r="C45" s="53"/>
      <c r="D45" s="53" t="s">
        <v>21</v>
      </c>
      <c r="E45" s="93">
        <f>E46+E47+E48</f>
        <v>878510</v>
      </c>
      <c r="F45" s="93">
        <f t="shared" ref="F45:G45" si="9">F46+F47+F48</f>
        <v>878510</v>
      </c>
      <c r="G45" s="93">
        <f t="shared" si="9"/>
        <v>878510</v>
      </c>
    </row>
    <row r="46" spans="1:7" x14ac:dyDescent="0.25">
      <c r="A46" s="88">
        <v>31</v>
      </c>
      <c r="B46" s="53"/>
      <c r="C46" s="53"/>
      <c r="D46" s="53" t="s">
        <v>22</v>
      </c>
      <c r="E46" s="93">
        <v>837580</v>
      </c>
      <c r="F46" s="93">
        <v>837580</v>
      </c>
      <c r="G46" s="93">
        <v>837580</v>
      </c>
    </row>
    <row r="47" spans="1:7" x14ac:dyDescent="0.25">
      <c r="A47" s="88">
        <v>32</v>
      </c>
      <c r="B47" s="53"/>
      <c r="C47" s="53"/>
      <c r="D47" s="53" t="s">
        <v>31</v>
      </c>
      <c r="E47" s="93">
        <v>28990</v>
      </c>
      <c r="F47" s="93">
        <v>28990</v>
      </c>
      <c r="G47" s="93">
        <v>28990</v>
      </c>
    </row>
    <row r="48" spans="1:7" x14ac:dyDescent="0.25">
      <c r="A48" s="88">
        <v>37</v>
      </c>
      <c r="B48" s="53"/>
      <c r="C48" s="53"/>
      <c r="D48" s="53" t="s">
        <v>72</v>
      </c>
      <c r="E48" s="93">
        <v>11940</v>
      </c>
      <c r="F48" s="93">
        <v>11940</v>
      </c>
      <c r="G48" s="93">
        <v>11940</v>
      </c>
    </row>
    <row r="49" spans="1:7" ht="25.9" customHeight="1" x14ac:dyDescent="0.25">
      <c r="A49" s="87">
        <v>4</v>
      </c>
      <c r="B49" s="53"/>
      <c r="C49" s="53"/>
      <c r="D49" s="90" t="s">
        <v>23</v>
      </c>
      <c r="E49" s="93">
        <v>15850</v>
      </c>
      <c r="F49" s="93">
        <v>15850</v>
      </c>
      <c r="G49" s="93">
        <v>15850</v>
      </c>
    </row>
    <row r="50" spans="1:7" ht="30" customHeight="1" x14ac:dyDescent="0.25">
      <c r="A50" s="88">
        <v>42</v>
      </c>
      <c r="B50" s="53"/>
      <c r="C50" s="53"/>
      <c r="D50" s="90" t="s">
        <v>41</v>
      </c>
      <c r="E50" s="93">
        <v>15850</v>
      </c>
      <c r="F50" s="93">
        <v>15850</v>
      </c>
      <c r="G50" s="93">
        <v>15850</v>
      </c>
    </row>
    <row r="51" spans="1:7" x14ac:dyDescent="0.25">
      <c r="A51" s="124" t="s">
        <v>94</v>
      </c>
      <c r="B51" s="124"/>
      <c r="C51" s="124"/>
      <c r="D51" s="70" t="s">
        <v>63</v>
      </c>
      <c r="E51" s="94">
        <f>E52+E54</f>
        <v>10900</v>
      </c>
      <c r="F51" s="94">
        <f t="shared" ref="F51:G51" si="10">F52+F54</f>
        <v>10900</v>
      </c>
      <c r="G51" s="94">
        <f t="shared" si="10"/>
        <v>10900</v>
      </c>
    </row>
    <row r="52" spans="1:7" x14ac:dyDescent="0.25">
      <c r="A52" s="87">
        <v>3</v>
      </c>
      <c r="B52" s="53"/>
      <c r="C52" s="53"/>
      <c r="D52" s="53" t="s">
        <v>21</v>
      </c>
      <c r="E52" s="93">
        <v>6900</v>
      </c>
      <c r="F52" s="93">
        <v>6900</v>
      </c>
      <c r="G52" s="93">
        <v>6900</v>
      </c>
    </row>
    <row r="53" spans="1:7" x14ac:dyDescent="0.25">
      <c r="A53" s="88">
        <v>32</v>
      </c>
      <c r="B53" s="53"/>
      <c r="C53" s="53"/>
      <c r="D53" s="53" t="s">
        <v>31</v>
      </c>
      <c r="E53" s="93">
        <v>6900</v>
      </c>
      <c r="F53" s="93">
        <v>6900</v>
      </c>
      <c r="G53" s="93">
        <v>6900</v>
      </c>
    </row>
    <row r="54" spans="1:7" ht="27" customHeight="1" x14ac:dyDescent="0.25">
      <c r="A54" s="87">
        <v>4</v>
      </c>
      <c r="B54" s="53"/>
      <c r="C54" s="53"/>
      <c r="D54" s="90" t="s">
        <v>23</v>
      </c>
      <c r="E54" s="93">
        <v>4000</v>
      </c>
      <c r="F54" s="93">
        <v>4000</v>
      </c>
      <c r="G54" s="93">
        <v>4000</v>
      </c>
    </row>
    <row r="55" spans="1:7" ht="26.45" customHeight="1" x14ac:dyDescent="0.25">
      <c r="A55" s="88">
        <v>42</v>
      </c>
      <c r="B55" s="53"/>
      <c r="C55" s="53"/>
      <c r="D55" s="90" t="s">
        <v>41</v>
      </c>
      <c r="E55" s="93">
        <v>4000</v>
      </c>
      <c r="F55" s="93">
        <v>4000</v>
      </c>
      <c r="G55" s="93">
        <v>4000</v>
      </c>
    </row>
    <row r="56" spans="1:7" x14ac:dyDescent="0.25">
      <c r="A56" s="78"/>
      <c r="B56" s="78"/>
      <c r="C56" s="78"/>
      <c r="D56" s="78"/>
      <c r="E56" s="78"/>
      <c r="F56" s="78"/>
      <c r="G56" s="78"/>
    </row>
    <row r="57" spans="1:7" x14ac:dyDescent="0.25">
      <c r="A57" s="78"/>
      <c r="B57" s="78"/>
      <c r="C57" s="78"/>
      <c r="D57" s="78"/>
      <c r="E57" s="78"/>
      <c r="F57" s="78"/>
      <c r="G57" s="78"/>
    </row>
    <row r="58" spans="1:7" x14ac:dyDescent="0.25">
      <c r="A58" s="78"/>
      <c r="B58" s="78"/>
      <c r="C58" s="78"/>
      <c r="D58" s="78"/>
      <c r="E58" s="78"/>
      <c r="F58" s="78"/>
      <c r="G58" s="78"/>
    </row>
    <row r="59" spans="1:7" x14ac:dyDescent="0.25">
      <c r="A59" s="78"/>
      <c r="B59" s="78"/>
      <c r="C59" s="78"/>
      <c r="D59" s="78"/>
      <c r="E59" s="78"/>
      <c r="F59" s="78"/>
      <c r="G59" s="78"/>
    </row>
    <row r="60" spans="1:7" x14ac:dyDescent="0.25">
      <c r="A60" s="78"/>
      <c r="B60" s="78"/>
      <c r="C60" s="78"/>
      <c r="D60" s="78"/>
      <c r="E60" s="78"/>
      <c r="F60" s="78"/>
      <c r="G60" s="78"/>
    </row>
    <row r="61" spans="1:7" x14ac:dyDescent="0.25">
      <c r="A61" s="78"/>
      <c r="B61" s="78"/>
      <c r="C61" s="78"/>
      <c r="D61" s="78"/>
      <c r="E61" s="78"/>
      <c r="F61" s="78"/>
      <c r="G61" s="78"/>
    </row>
    <row r="62" spans="1:7" x14ac:dyDescent="0.25">
      <c r="A62" s="78"/>
      <c r="B62" s="78"/>
      <c r="C62" s="78"/>
      <c r="D62" s="78"/>
      <c r="E62" s="78"/>
      <c r="F62" s="78"/>
      <c r="G62" s="78"/>
    </row>
    <row r="63" spans="1:7" x14ac:dyDescent="0.25">
      <c r="A63" s="78"/>
      <c r="B63" s="78"/>
      <c r="C63" s="78"/>
      <c r="D63" s="78"/>
      <c r="E63" s="78"/>
      <c r="F63" s="78"/>
      <c r="G63" s="78"/>
    </row>
    <row r="64" spans="1:7" x14ac:dyDescent="0.25">
      <c r="A64" s="78"/>
      <c r="B64" s="78"/>
      <c r="C64" s="78"/>
      <c r="D64" s="78"/>
      <c r="E64" s="78"/>
      <c r="F64" s="78"/>
      <c r="G64" s="78"/>
    </row>
    <row r="65" spans="1:7" x14ac:dyDescent="0.25">
      <c r="A65" s="78"/>
      <c r="B65" s="78"/>
      <c r="C65" s="78"/>
      <c r="D65" s="78"/>
      <c r="E65" s="78"/>
      <c r="F65" s="78"/>
      <c r="G65" s="78"/>
    </row>
    <row r="66" spans="1:7" x14ac:dyDescent="0.25">
      <c r="A66" s="78"/>
      <c r="B66" s="78"/>
      <c r="C66" s="78"/>
      <c r="D66" s="78"/>
      <c r="E66" s="78"/>
      <c r="F66" s="78"/>
      <c r="G66" s="78"/>
    </row>
    <row r="67" spans="1:7" x14ac:dyDescent="0.25">
      <c r="A67" s="78"/>
      <c r="B67" s="78"/>
      <c r="C67" s="78"/>
      <c r="D67" s="78"/>
      <c r="E67" s="78"/>
      <c r="F67" s="78"/>
      <c r="G67" s="78"/>
    </row>
    <row r="68" spans="1:7" x14ac:dyDescent="0.25">
      <c r="A68" s="78"/>
      <c r="B68" s="78"/>
      <c r="C68" s="78"/>
      <c r="D68" s="78"/>
      <c r="E68" s="78"/>
      <c r="F68" s="78"/>
      <c r="G68" s="78"/>
    </row>
    <row r="69" spans="1:7" x14ac:dyDescent="0.25">
      <c r="A69" s="78"/>
      <c r="B69" s="78"/>
      <c r="C69" s="78"/>
      <c r="D69" s="78"/>
      <c r="E69" s="78"/>
      <c r="F69" s="78"/>
      <c r="G69" s="78"/>
    </row>
    <row r="70" spans="1:7" x14ac:dyDescent="0.25">
      <c r="A70" s="78"/>
      <c r="B70" s="78"/>
      <c r="C70" s="78"/>
      <c r="D70" s="78"/>
      <c r="E70" s="78"/>
      <c r="F70" s="78"/>
      <c r="G70" s="78"/>
    </row>
    <row r="71" spans="1:7" x14ac:dyDescent="0.25">
      <c r="A71" s="78"/>
      <c r="B71" s="78"/>
      <c r="C71" s="78"/>
      <c r="D71" s="78"/>
      <c r="E71" s="78"/>
      <c r="F71" s="78"/>
      <c r="G71" s="78"/>
    </row>
    <row r="72" spans="1:7" x14ac:dyDescent="0.25">
      <c r="A72" s="78"/>
      <c r="B72" s="78"/>
      <c r="C72" s="78"/>
      <c r="D72" s="78"/>
      <c r="E72" s="78"/>
      <c r="F72" s="78"/>
      <c r="G72" s="78"/>
    </row>
    <row r="73" spans="1:7" x14ac:dyDescent="0.25">
      <c r="A73" s="78"/>
      <c r="B73" s="78"/>
      <c r="C73" s="78"/>
      <c r="D73" s="78"/>
      <c r="E73" s="78"/>
      <c r="F73" s="78"/>
      <c r="G73" s="78"/>
    </row>
    <row r="74" spans="1:7" x14ac:dyDescent="0.25">
      <c r="A74" s="78"/>
      <c r="B74" s="78"/>
      <c r="C74" s="78"/>
      <c r="D74" s="78"/>
      <c r="E74" s="78"/>
      <c r="F74" s="78"/>
      <c r="G74" s="78"/>
    </row>
    <row r="75" spans="1:7" x14ac:dyDescent="0.25">
      <c r="A75" s="78"/>
      <c r="B75" s="78"/>
      <c r="C75" s="78"/>
      <c r="D75" s="78"/>
      <c r="E75" s="78"/>
      <c r="F75" s="78"/>
      <c r="G75" s="78"/>
    </row>
    <row r="76" spans="1:7" x14ac:dyDescent="0.25">
      <c r="A76" s="78"/>
      <c r="B76" s="78"/>
      <c r="C76" s="78"/>
      <c r="D76" s="78"/>
      <c r="E76" s="78"/>
      <c r="F76" s="78"/>
      <c r="G76" s="78"/>
    </row>
    <row r="77" spans="1:7" x14ac:dyDescent="0.25">
      <c r="A77" s="78"/>
      <c r="B77" s="78"/>
      <c r="C77" s="78"/>
      <c r="D77" s="78"/>
      <c r="E77" s="78"/>
      <c r="F77" s="78"/>
      <c r="G77" s="78"/>
    </row>
    <row r="78" spans="1:7" x14ac:dyDescent="0.25">
      <c r="A78" s="78"/>
      <c r="B78" s="78"/>
      <c r="C78" s="78"/>
      <c r="D78" s="78"/>
      <c r="E78" s="78"/>
      <c r="F78" s="78"/>
      <c r="G78" s="78"/>
    </row>
    <row r="79" spans="1:7" x14ac:dyDescent="0.25">
      <c r="A79" s="78"/>
      <c r="B79" s="78"/>
      <c r="C79" s="78"/>
      <c r="D79" s="78"/>
      <c r="E79" s="78"/>
      <c r="F79" s="78"/>
      <c r="G79" s="78"/>
    </row>
    <row r="80" spans="1:7" x14ac:dyDescent="0.25">
      <c r="A80" s="78"/>
      <c r="B80" s="78"/>
      <c r="C80" s="78"/>
      <c r="D80" s="78"/>
      <c r="E80" s="78"/>
      <c r="F80" s="78"/>
      <c r="G80" s="78"/>
    </row>
    <row r="81" spans="1:7" x14ac:dyDescent="0.25">
      <c r="A81" s="78"/>
      <c r="B81" s="78"/>
      <c r="C81" s="78"/>
      <c r="D81" s="78"/>
      <c r="E81" s="78"/>
      <c r="F81" s="78"/>
      <c r="G81" s="78"/>
    </row>
    <row r="82" spans="1:7" x14ac:dyDescent="0.25">
      <c r="A82" s="78"/>
      <c r="B82" s="78"/>
      <c r="C82" s="78"/>
      <c r="D82" s="78"/>
      <c r="E82" s="78"/>
      <c r="F82" s="78"/>
      <c r="G82" s="78"/>
    </row>
    <row r="83" spans="1:7" x14ac:dyDescent="0.25">
      <c r="A83" s="78"/>
      <c r="B83" s="78"/>
      <c r="C83" s="78"/>
      <c r="D83" s="78"/>
      <c r="E83" s="78"/>
      <c r="F83" s="78"/>
      <c r="G83" s="78"/>
    </row>
    <row r="84" spans="1:7" x14ac:dyDescent="0.25">
      <c r="A84" s="78"/>
      <c r="B84" s="78"/>
      <c r="C84" s="78"/>
      <c r="D84" s="78"/>
      <c r="E84" s="78"/>
      <c r="F84" s="78"/>
      <c r="G84" s="78"/>
    </row>
    <row r="85" spans="1:7" x14ac:dyDescent="0.25">
      <c r="A85" s="78"/>
      <c r="B85" s="78"/>
      <c r="C85" s="78"/>
      <c r="D85" s="78"/>
      <c r="E85" s="78"/>
      <c r="F85" s="78"/>
      <c r="G85" s="78"/>
    </row>
    <row r="86" spans="1:7" x14ac:dyDescent="0.25">
      <c r="A86" s="78"/>
      <c r="B86" s="78"/>
      <c r="C86" s="78"/>
      <c r="D86" s="78"/>
      <c r="E86" s="78"/>
      <c r="F86" s="78"/>
      <c r="G86" s="78"/>
    </row>
    <row r="87" spans="1:7" x14ac:dyDescent="0.25">
      <c r="A87" s="78"/>
      <c r="B87" s="78"/>
      <c r="C87" s="78"/>
      <c r="D87" s="78"/>
      <c r="E87" s="78"/>
      <c r="F87" s="78"/>
      <c r="G87" s="78"/>
    </row>
    <row r="88" spans="1:7" x14ac:dyDescent="0.25">
      <c r="A88" s="78"/>
      <c r="B88" s="78"/>
      <c r="C88" s="78"/>
      <c r="D88" s="78"/>
      <c r="E88" s="78"/>
      <c r="F88" s="78"/>
      <c r="G88" s="78"/>
    </row>
    <row r="89" spans="1:7" x14ac:dyDescent="0.25">
      <c r="A89" s="78"/>
      <c r="B89" s="78"/>
      <c r="C89" s="78"/>
      <c r="D89" s="78"/>
      <c r="E89" s="78"/>
      <c r="F89" s="78"/>
      <c r="G89" s="78"/>
    </row>
    <row r="90" spans="1:7" x14ac:dyDescent="0.25">
      <c r="A90" s="78"/>
      <c r="B90" s="78"/>
      <c r="C90" s="78"/>
      <c r="D90" s="78"/>
      <c r="E90" s="78"/>
      <c r="F90" s="78"/>
      <c r="G90" s="78"/>
    </row>
    <row r="91" spans="1:7" x14ac:dyDescent="0.25">
      <c r="A91" s="78"/>
      <c r="B91" s="78"/>
      <c r="C91" s="78"/>
      <c r="D91" s="78"/>
      <c r="E91" s="78"/>
      <c r="F91" s="78"/>
      <c r="G91" s="78"/>
    </row>
    <row r="92" spans="1:7" x14ac:dyDescent="0.25">
      <c r="A92" s="78"/>
      <c r="B92" s="78"/>
      <c r="C92" s="78"/>
      <c r="D92" s="78"/>
      <c r="E92" s="78"/>
      <c r="F92" s="78"/>
      <c r="G92" s="78"/>
    </row>
    <row r="93" spans="1:7" x14ac:dyDescent="0.25">
      <c r="A93" s="78"/>
      <c r="B93" s="78"/>
      <c r="C93" s="78"/>
      <c r="D93" s="78"/>
      <c r="E93" s="78"/>
      <c r="F93" s="78"/>
      <c r="G93" s="78"/>
    </row>
    <row r="94" spans="1:7" x14ac:dyDescent="0.25">
      <c r="A94" s="78"/>
      <c r="B94" s="78"/>
      <c r="C94" s="78"/>
      <c r="D94" s="78"/>
      <c r="E94" s="78"/>
      <c r="F94" s="78"/>
      <c r="G94" s="78"/>
    </row>
    <row r="95" spans="1:7" x14ac:dyDescent="0.25">
      <c r="A95" s="78"/>
      <c r="B95" s="78"/>
      <c r="C95" s="78"/>
      <c r="D95" s="78"/>
      <c r="E95" s="78"/>
      <c r="F95" s="78"/>
      <c r="G95" s="78"/>
    </row>
    <row r="96" spans="1:7" x14ac:dyDescent="0.25">
      <c r="A96" s="78"/>
      <c r="B96" s="78"/>
      <c r="C96" s="78"/>
      <c r="D96" s="78"/>
      <c r="E96" s="78"/>
      <c r="F96" s="78"/>
      <c r="G96" s="78"/>
    </row>
    <row r="97" spans="1:7" x14ac:dyDescent="0.25">
      <c r="A97" s="78"/>
      <c r="B97" s="78"/>
      <c r="C97" s="78"/>
      <c r="D97" s="78"/>
      <c r="E97" s="78"/>
      <c r="F97" s="78"/>
      <c r="G97" s="78"/>
    </row>
    <row r="98" spans="1:7" x14ac:dyDescent="0.25">
      <c r="A98" s="78"/>
      <c r="B98" s="78"/>
      <c r="C98" s="78"/>
      <c r="D98" s="78"/>
      <c r="E98" s="78"/>
      <c r="F98" s="78"/>
      <c r="G98" s="78"/>
    </row>
    <row r="99" spans="1:7" x14ac:dyDescent="0.25">
      <c r="A99" s="78"/>
      <c r="B99" s="78"/>
      <c r="C99" s="78"/>
      <c r="D99" s="78"/>
      <c r="E99" s="78"/>
      <c r="F99" s="78"/>
      <c r="G99" s="78"/>
    </row>
    <row r="100" spans="1:7" x14ac:dyDescent="0.25">
      <c r="A100" s="78"/>
      <c r="B100" s="78"/>
      <c r="C100" s="78"/>
      <c r="D100" s="78"/>
      <c r="E100" s="78"/>
      <c r="F100" s="78"/>
      <c r="G100" s="78"/>
    </row>
    <row r="101" spans="1:7" x14ac:dyDescent="0.25">
      <c r="A101" s="78"/>
      <c r="B101" s="78"/>
      <c r="C101" s="78"/>
      <c r="D101" s="78"/>
      <c r="E101" s="78"/>
      <c r="F101" s="78"/>
      <c r="G101" s="78"/>
    </row>
    <row r="102" spans="1:7" x14ac:dyDescent="0.25">
      <c r="A102" s="78"/>
      <c r="B102" s="78"/>
      <c r="C102" s="78"/>
      <c r="D102" s="78"/>
      <c r="E102" s="78"/>
      <c r="F102" s="78"/>
      <c r="G102" s="78"/>
    </row>
    <row r="103" spans="1:7" x14ac:dyDescent="0.25">
      <c r="A103" s="78"/>
      <c r="B103" s="78"/>
      <c r="C103" s="78"/>
      <c r="D103" s="78"/>
      <c r="E103" s="78"/>
      <c r="F103" s="78"/>
      <c r="G103" s="78"/>
    </row>
    <row r="104" spans="1:7" x14ac:dyDescent="0.25">
      <c r="A104" s="78"/>
      <c r="B104" s="78"/>
      <c r="C104" s="78"/>
      <c r="D104" s="78"/>
      <c r="E104" s="78"/>
      <c r="F104" s="78"/>
      <c r="G104" s="78"/>
    </row>
    <row r="105" spans="1:7" x14ac:dyDescent="0.25">
      <c r="A105" s="78"/>
      <c r="B105" s="78"/>
      <c r="C105" s="78"/>
      <c r="D105" s="78"/>
      <c r="E105" s="78"/>
      <c r="F105" s="78"/>
      <c r="G105" s="78"/>
    </row>
    <row r="106" spans="1:7" x14ac:dyDescent="0.25">
      <c r="A106" s="78"/>
      <c r="B106" s="78"/>
      <c r="C106" s="78"/>
      <c r="D106" s="78"/>
      <c r="E106" s="78"/>
      <c r="F106" s="78"/>
      <c r="G106" s="78"/>
    </row>
    <row r="107" spans="1:7" x14ac:dyDescent="0.25">
      <c r="A107" s="78"/>
      <c r="B107" s="78"/>
      <c r="C107" s="78"/>
      <c r="D107" s="78"/>
      <c r="E107" s="78"/>
      <c r="F107" s="78"/>
      <c r="G107" s="78"/>
    </row>
    <row r="108" spans="1:7" x14ac:dyDescent="0.25">
      <c r="A108" s="78"/>
      <c r="B108" s="78"/>
      <c r="C108" s="78"/>
      <c r="D108" s="78"/>
      <c r="E108" s="78"/>
      <c r="F108" s="78"/>
      <c r="G108" s="78"/>
    </row>
    <row r="109" spans="1:7" x14ac:dyDescent="0.25">
      <c r="A109" s="78"/>
      <c r="B109" s="78"/>
      <c r="C109" s="78"/>
      <c r="D109" s="78"/>
      <c r="E109" s="78"/>
      <c r="F109" s="78"/>
      <c r="G109" s="78"/>
    </row>
    <row r="110" spans="1:7" x14ac:dyDescent="0.25">
      <c r="A110" s="78"/>
      <c r="B110" s="78"/>
      <c r="C110" s="78"/>
      <c r="D110" s="78"/>
      <c r="E110" s="78"/>
      <c r="F110" s="78"/>
      <c r="G110" s="78"/>
    </row>
    <row r="111" spans="1:7" x14ac:dyDescent="0.25">
      <c r="A111" s="78"/>
      <c r="B111" s="78"/>
      <c r="C111" s="78"/>
      <c r="D111" s="78"/>
      <c r="E111" s="78"/>
      <c r="F111" s="78"/>
      <c r="G111" s="78"/>
    </row>
    <row r="112" spans="1:7" x14ac:dyDescent="0.25">
      <c r="A112" s="78"/>
      <c r="B112" s="78"/>
      <c r="C112" s="78"/>
      <c r="D112" s="78"/>
      <c r="E112" s="78"/>
      <c r="F112" s="78"/>
      <c r="G112" s="78"/>
    </row>
    <row r="113" spans="1:7" x14ac:dyDescent="0.25">
      <c r="A113" s="78"/>
      <c r="B113" s="78"/>
      <c r="C113" s="78"/>
      <c r="D113" s="78"/>
      <c r="E113" s="78"/>
      <c r="F113" s="78"/>
      <c r="G113" s="78"/>
    </row>
    <row r="114" spans="1:7" x14ac:dyDescent="0.25">
      <c r="A114" s="78"/>
      <c r="B114" s="78"/>
      <c r="C114" s="78"/>
      <c r="D114" s="78"/>
      <c r="E114" s="78"/>
      <c r="F114" s="78"/>
      <c r="G114" s="78"/>
    </row>
    <row r="115" spans="1:7" x14ac:dyDescent="0.25">
      <c r="A115" s="78"/>
      <c r="B115" s="78"/>
      <c r="C115" s="78"/>
      <c r="D115" s="78"/>
      <c r="E115" s="78"/>
      <c r="F115" s="78"/>
      <c r="G115" s="78"/>
    </row>
    <row r="116" spans="1:7" x14ac:dyDescent="0.25">
      <c r="A116" s="78"/>
      <c r="B116" s="78"/>
      <c r="C116" s="78"/>
      <c r="D116" s="78"/>
      <c r="E116" s="78"/>
      <c r="F116" s="78"/>
      <c r="G116" s="78"/>
    </row>
    <row r="117" spans="1:7" x14ac:dyDescent="0.25">
      <c r="A117" s="78"/>
      <c r="B117" s="78"/>
      <c r="C117" s="78"/>
      <c r="D117" s="78"/>
      <c r="E117" s="78"/>
      <c r="F117" s="78"/>
      <c r="G117" s="78"/>
    </row>
    <row r="118" spans="1:7" x14ac:dyDescent="0.25">
      <c r="A118" s="78"/>
      <c r="B118" s="78"/>
      <c r="C118" s="78"/>
      <c r="D118" s="78"/>
      <c r="E118" s="78"/>
      <c r="F118" s="78"/>
      <c r="G118" s="78"/>
    </row>
    <row r="119" spans="1:7" x14ac:dyDescent="0.25">
      <c r="A119" s="78"/>
      <c r="B119" s="78"/>
      <c r="C119" s="78"/>
      <c r="D119" s="78"/>
      <c r="E119" s="78"/>
      <c r="F119" s="78"/>
      <c r="G119" s="78"/>
    </row>
    <row r="120" spans="1:7" x14ac:dyDescent="0.25">
      <c r="A120" s="78"/>
      <c r="B120" s="78"/>
      <c r="C120" s="78"/>
      <c r="D120" s="78"/>
      <c r="E120" s="78"/>
      <c r="F120" s="78"/>
      <c r="G120" s="78"/>
    </row>
    <row r="121" spans="1:7" x14ac:dyDescent="0.25">
      <c r="A121" s="78"/>
      <c r="B121" s="78"/>
      <c r="C121" s="78"/>
      <c r="D121" s="78"/>
      <c r="E121" s="78"/>
      <c r="F121" s="78"/>
      <c r="G121" s="78"/>
    </row>
    <row r="122" spans="1:7" x14ac:dyDescent="0.25">
      <c r="A122" s="78"/>
      <c r="B122" s="78"/>
      <c r="C122" s="78"/>
      <c r="D122" s="78"/>
      <c r="E122" s="78"/>
      <c r="F122" s="78"/>
      <c r="G122" s="78"/>
    </row>
  </sheetData>
  <mergeCells count="33">
    <mergeCell ref="A6:C6"/>
    <mergeCell ref="A7:C7"/>
    <mergeCell ref="A1:G1"/>
    <mergeCell ref="A3:G3"/>
    <mergeCell ref="A5:C5"/>
    <mergeCell ref="A25:C25"/>
    <mergeCell ref="A38:C38"/>
    <mergeCell ref="A41:C41"/>
    <mergeCell ref="A8:C8"/>
    <mergeCell ref="A9:C9"/>
    <mergeCell ref="A10:C10"/>
    <mergeCell ref="A24:C24"/>
    <mergeCell ref="A12:C12"/>
    <mergeCell ref="A13:C13"/>
    <mergeCell ref="A17:C17"/>
    <mergeCell ref="A22:C22"/>
    <mergeCell ref="A23:C23"/>
    <mergeCell ref="A44:C44"/>
    <mergeCell ref="A51:C51"/>
    <mergeCell ref="B11:C11"/>
    <mergeCell ref="B14:C14"/>
    <mergeCell ref="B15:C15"/>
    <mergeCell ref="A29:C29"/>
    <mergeCell ref="A30:C30"/>
    <mergeCell ref="A33:C33"/>
    <mergeCell ref="A34:C34"/>
    <mergeCell ref="A37:C37"/>
    <mergeCell ref="A27:C27"/>
    <mergeCell ref="A28:C28"/>
    <mergeCell ref="A16:C16"/>
    <mergeCell ref="A21:C21"/>
    <mergeCell ref="A26:C26"/>
    <mergeCell ref="A18:C1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2023-01-18T11:50:21Z</cp:lastPrinted>
  <dcterms:created xsi:type="dcterms:W3CDTF">2022-08-12T12:51:27Z</dcterms:created>
  <dcterms:modified xsi:type="dcterms:W3CDTF">2023-01-18T12:06:33Z</dcterms:modified>
</cp:coreProperties>
</file>